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<sst xmlns="http://schemas.openxmlformats.org/spreadsheetml/2006/main" count="40" uniqueCount="40">
  <si>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</si>
  <si>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0PB025</t>
  </si>
  <si>
    <t xml:space="preserve">Ud</t>
  </si>
  <si>
    <t xml:space="preserve">Apeo de dintel de hueco en muro, con tablones de madera en cruz de San Andrés.</t>
  </si>
  <si>
    <r>
      <rPr>
        <sz val="8.25"/>
        <color rgb="FF000000"/>
        <rFont val="Arial"/>
        <family val="2"/>
      </rPr>
      <t xml:space="preserve">Montaje y desmontaje de apeo de dintel de hueco en muro de 1 m de luz libre y 3 m de altura, compuesto por tablones de madera en cruz de San Andrés, amortizables en 10 usos.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</si>
  <si>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</si>
  <si>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</si>
  <si>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</si>
  <si>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</si>
  <si>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</si>
  <si>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</si>
  <si>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</si>
  <si>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mt50spa050n</t>
  </si>
  <si>
    <t xml:space="preserve">m³</t>
  </si>
  <si>
    <t xml:space="preserve">Tablón de madera de pino, dimensiones 20x10 cm.</t>
  </si>
  <si>
    <t xml:space="preserve">mt50spa101</t>
  </si>
  <si>
    <t xml:space="preserve">kg</t>
  </si>
  <si>
    <t xml:space="preserve">Clavos de acero.</t>
  </si>
  <si>
    <t xml:space="preserve">mt50spa210</t>
  </si>
  <si>
    <t xml:space="preserve">m³</t>
  </si>
  <si>
    <t xml:space="preserve">Cuña de madera de pino.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</si>
  <si>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</si>
  <si>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</si>
  <si>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</si>
  <si>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</si>
  <si>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</si>
  <si>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</si>
  <si>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</si>
  <si>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</si>
  <si>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mo017</t>
  </si>
  <si>
    <t xml:space="preserve">h</t>
  </si>
  <si>
    <t xml:space="preserve">Oficial 1ª carpintero.</t>
  </si>
  <si>
    <t xml:space="preserve">mo058</t>
  </si>
  <si>
    <t xml:space="preserve">h</t>
  </si>
  <si>
    <t xml:space="preserve">Ayudante carpintero.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</si>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</sst>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4.08" customWidth="1"/>
    <col min="4" max="4" width="13.09" customWidth="1"/>
    <col min="5" max="5" width="48.11" customWidth="1"/>
    <col min="6" max="6" width="19.04" customWidth="1"/>
    <col min="7" max="7" width="15.81" customWidth="1"/>
    <col min="8" max="8" width="14.4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0.014</v>
      </c>
      <c r="G10" s="12">
        <v>439.2</v>
      </c>
      <c r="H10" s="12">
        <f ca="1">ROUND(INDIRECT(ADDRESS(ROW()+(0), COLUMN()+(-2), 1))*INDIRECT(ADDRESS(ROW()+(0), COLUMN()+(-1), 1)), 2)</f>
        <v>6.15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1.15</v>
      </c>
      <c r="G11" s="12">
        <v>1.87</v>
      </c>
      <c r="H11" s="12">
        <f ca="1">ROUND(INDIRECT(ADDRESS(ROW()+(0), COLUMN()+(-2), 1))*INDIRECT(ADDRESS(ROW()+(0), COLUMN()+(-1), 1)), 2)</f>
        <v>2.15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0.001</v>
      </c>
      <c r="G12" s="14">
        <v>527.04</v>
      </c>
      <c r="H12" s="14">
        <f ca="1">ROUND(INDIRECT(ADDRESS(ROW()+(0), COLUMN()+(-2), 1))*INDIRECT(ADDRESS(ROW()+(0), COLUMN()+(-1), 1)), 2)</f>
        <v>0.53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8.83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1.459</v>
      </c>
      <c r="G15" s="12">
        <v>23.1</v>
      </c>
      <c r="H15" s="12">
        <f ca="1">ROUND(INDIRECT(ADDRESS(ROW()+(0), COLUMN()+(-2), 1))*INDIRECT(ADDRESS(ROW()+(0), COLUMN()+(-1), 1)), 2)</f>
        <v>33.7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1">
        <v>2.917</v>
      </c>
      <c r="G16" s="12">
        <v>21.69</v>
      </c>
      <c r="H16" s="12">
        <f ca="1">ROUND(INDIRECT(ADDRESS(ROW()+(0), COLUMN()+(-2), 1))*INDIRECT(ADDRESS(ROW()+(0), COLUMN()+(-1), 1)), 2)</f>
        <v>63.27</v>
      </c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1">
        <v>2.917</v>
      </c>
      <c r="G17" s="12">
        <v>23.44</v>
      </c>
      <c r="H17" s="12">
        <f ca="1">ROUND(INDIRECT(ADDRESS(ROW()+(0), COLUMN()+(-2), 1))*INDIRECT(ADDRESS(ROW()+(0), COLUMN()+(-1), 1)), 2)</f>
        <v>68.37</v>
      </c>
    </row>
    <row r="18" spans="1:8" ht="13.50" thickBot="1" customHeight="1">
      <c r="A18" s="1" t="s">
        <v>32</v>
      </c>
      <c r="B18" s="1"/>
      <c r="C18" s="1"/>
      <c r="D18" s="10" t="s">
        <v>33</v>
      </c>
      <c r="E18" s="1" t="s">
        <v>34</v>
      </c>
      <c r="F18" s="13">
        <v>2.917</v>
      </c>
      <c r="G18" s="14">
        <v>22.08</v>
      </c>
      <c r="H18" s="14">
        <f ca="1">ROUND(INDIRECT(ADDRESS(ROW()+(0), COLUMN()+(-2), 1))*INDIRECT(ADDRESS(ROW()+(0), COLUMN()+(-1), 1)), 2)</f>
        <v>64.41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1)),INDIRECT(ADDRESS(ROW()+(-3), COLUMN()+(0), 1)),INDIRECT(ADDRESS(ROW()+(-4), COLUMN()+(0), 1))), 2)</f>
        <v>229.75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19"/>
      <c r="D21" s="20" t="s">
        <v>37</v>
      </c>
      <c r="E21" s="19" t="s">
        <v>38</v>
      </c>
      <c r="F21" s="13">
        <v>2</v>
      </c>
      <c r="G21" s="14">
        <f ca="1">ROUND(SUM(INDIRECT(ADDRESS(ROW()+(-2), COLUMN()+(1), 1)),INDIRECT(ADDRESS(ROW()+(-8), COLUMN()+(1), 1))), 2)</f>
        <v>238.58</v>
      </c>
      <c r="H21" s="14">
        <f ca="1">ROUND(INDIRECT(ADDRESS(ROW()+(0), COLUMN()+(-2), 1))*INDIRECT(ADDRESS(ROW()+(0), COLUMN()+(-1), 1))/100, 2)</f>
        <v>4.77</v>
      </c>
    </row>
    <row r="22" spans="1:8" ht="13.50" thickBot="1" customHeight="1">
      <c r="A22" s="8"/>
      <c r="B22" s="8"/>
      <c r="C22" s="8"/>
      <c r="D22" s="8"/>
      <c r="E22" s="8"/>
      <c r="F22" s="21" t="s">
        <v>39</v>
      </c>
      <c r="G22" s="21"/>
      <c r="H22" s="22">
        <f ca="1">ROUND(SUM(INDIRECT(ADDRESS(ROW()+(-1), COLUMN()+(0), 1)),INDIRECT(ADDRESS(ROW()+(-3), COLUMN()+(0), 1)),INDIRECT(ADDRESS(ROW()+(-9), COLUMN()+(0), 1))), 2)</f>
        <v>243.35</v>
      </c>
    </row>
  </sheetData>
  <mergeCells count="24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A18:C18"/>
    <mergeCell ref="A19:C19"/>
    <mergeCell ref="F19:G19"/>
    <mergeCell ref="A20:C20"/>
    <mergeCell ref="E20:F20"/>
    <mergeCell ref="A21:C21"/>
    <mergeCell ref="A22:C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