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<sst xmlns="http://schemas.openxmlformats.org/spreadsheetml/2006/main" count="34" uniqueCount="34">
  <si>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</si>
  <si>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CPZ051</t>
  </si>
  <si>
    <t xml:space="preserve">m</t>
  </si>
  <si>
    <t xml:space="preserve">Descabezado de pilote-pantalla (barrette).</t>
  </si>
  <si>
    <r>
      <rPr>
        <sz val="8.25"/>
        <color rgb="FF000000"/>
        <rFont val="Arial"/>
        <family val="2"/>
      </rPr>
      <t xml:space="preserve">Descabezado de pilote-pantalla (barrette), de 30 cm de espesor, mediante el repicado mecánico con martillo rompedor del tramo comprendido entre el nivel de llenado del hormigón y el nivel de descabezado, hasta asegurar la ausencia de hormigón contaminado por lodos y la calidad descrita en el Proyecto, y carga de escombros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</si>
  <si>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</si>
  <si>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</si>
  <si>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</si>
  <si>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</si>
  <si>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</si>
  <si>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</si>
  <si>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</si>
  <si>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mq01exn050c</t>
  </si>
  <si>
    <t xml:space="preserve">h</t>
  </si>
  <si>
    <t xml:space="preserve">Retroexcavadora sobre neumáticos, de 85 kW, con martillo rompedor.</t>
  </si>
  <si>
    <t xml:space="preserve">mq05pdm010a</t>
  </si>
  <si>
    <t xml:space="preserve">h</t>
  </si>
  <si>
    <t xml:space="preserve">Compresor portátil eléctrico 2 m³/min de caudal.</t>
  </si>
  <si>
    <t xml:space="preserve">mq05mai030</t>
  </si>
  <si>
    <t xml:space="preserve">h</t>
  </si>
  <si>
    <t xml:space="preserve">Martillo neumático.</t>
  </si>
  <si>
    <t xml:space="preserve">Subtotal equipo y maquinaria:</t>
  </si>
  <si>
    <t xml:space="preserve">Mano de obra</t>
  </si>
  <si>
    <t xml:space="preserve">mo112</t>
  </si>
  <si>
    <t xml:space="preserve">h</t>
  </si>
  <si>
    <t xml:space="preserve">Peón especializado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</si>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</sst>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1.36" customWidth="1"/>
    <col min="4" max="4" width="9.52" customWidth="1"/>
    <col min="5" max="5" width="60.35" customWidth="1"/>
    <col min="6" max="6" width="18.53" customWidth="1"/>
    <col min="7" max="7" width="14.11" customWidth="1"/>
    <col min="8" max="8" width="10.8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0.377</v>
      </c>
      <c r="G10" s="12">
        <v>72.8</v>
      </c>
      <c r="H10" s="12">
        <f ca="1">ROUND(INDIRECT(ADDRESS(ROW()+(0), COLUMN()+(-2), 1))*INDIRECT(ADDRESS(ROW()+(0), COLUMN()+(-1), 1)), 2)</f>
        <v>27.45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0.826</v>
      </c>
      <c r="G11" s="12">
        <v>4.27</v>
      </c>
      <c r="H11" s="12">
        <f ca="1">ROUND(INDIRECT(ADDRESS(ROW()+(0), COLUMN()+(-2), 1))*INDIRECT(ADDRESS(ROW()+(0), COLUMN()+(-1), 1)), 2)</f>
        <v>3.53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1.651</v>
      </c>
      <c r="G12" s="14">
        <v>4.57</v>
      </c>
      <c r="H12" s="14">
        <f ca="1">ROUND(INDIRECT(ADDRESS(ROW()+(0), COLUMN()+(-2), 1))*INDIRECT(ADDRESS(ROW()+(0), COLUMN()+(-1), 1)), 2)</f>
        <v>7.55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38.53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2.293</v>
      </c>
      <c r="G15" s="12">
        <v>21.12</v>
      </c>
      <c r="H15" s="12">
        <f ca="1">ROUND(INDIRECT(ADDRESS(ROW()+(0), COLUMN()+(-2), 1))*INDIRECT(ADDRESS(ROW()+(0), COLUMN()+(-1), 1)), 2)</f>
        <v>48.43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1.147</v>
      </c>
      <c r="G16" s="14">
        <v>20.78</v>
      </c>
      <c r="H16" s="14">
        <f ca="1">ROUND(INDIRECT(ADDRESS(ROW()+(0), COLUMN()+(-2), 1))*INDIRECT(ADDRESS(ROW()+(0), COLUMN()+(-1), 1)), 2)</f>
        <v>23.83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72.26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110.79</v>
      </c>
      <c r="H19" s="14">
        <f ca="1">ROUND(INDIRECT(ADDRESS(ROW()+(0), COLUMN()+(-2), 1))*INDIRECT(ADDRESS(ROW()+(0), COLUMN()+(-1), 1))/100, 2)</f>
        <v>2.22</v>
      </c>
    </row>
    <row r="20" spans="1:8" ht="13.50" thickBot="1" customHeight="1">
      <c r="A20" s="8"/>
      <c r="B20" s="8"/>
      <c r="C20" s="8"/>
      <c r="D20" s="8"/>
      <c r="E20" s="8"/>
      <c r="F20" s="21" t="s">
        <v>33</v>
      </c>
      <c r="G20" s="21"/>
      <c r="H20" s="22">
        <f ca="1">ROUND(SUM(INDIRECT(ADDRESS(ROW()+(-1), COLUMN()+(0), 1)),INDIRECT(ADDRESS(ROW()+(-3), COLUMN()+(0), 1)),INDIRECT(ADDRESS(ROW()+(-7), COLUMN()+(0), 1))), 2)</f>
        <v>113.01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C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