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<sst xmlns="http://schemas.openxmlformats.org/spreadsheetml/2006/main" count="36" uniqueCount="36">
  <si>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</si>
  <si>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EAQ010</t>
  </si>
  <si>
    <t xml:space="preserve">m²</t>
  </si>
  <si>
    <t xml:space="preserve">Cubierta curva autoportante, simple, de perfiles autoportantes de chapa metálica.</t>
  </si>
  <si>
    <r>
      <rPr>
        <sz val="8.25"/>
        <color rgb="FF000000"/>
        <rFont val="Arial"/>
        <family val="2"/>
      </rPr>
      <t xml:space="preserve">Cubierta curva autoportante, simple, de perfiles autoportantes de chapa de aleación de aluminio EN AW-5754, con forma grecada, acabado natural, de 1 mm de espesor y 200 mm de altura de perfil, fijados mecánicamente a una estructura soporte. Incluso elementos de fijación de los perfiles autoportantes a la estructura, tornillos autoperforantes rosca-chapa para la unión de los perfiles autoportantes entre sí, tornillos autoperforantes para la fijación de los perfiles autoportantes a la estructura, arandelas de sellado, tensores y cables de acero. El precio no incluye la estructura soporte ni la resolución de puntos singulares.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</si>
  <si>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</si>
  <si>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</si>
  <si>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</si>
  <si>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</si>
  <si>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</si>
  <si>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</si>
  <si>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</si>
  <si>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mt07cca020a</t>
  </si>
  <si>
    <t xml:space="preserve">m²</t>
  </si>
  <si>
    <t xml:space="preserve">Perfil curvo autoportante de chapa de aleación de aluminio EN AW-5754, con forma grecada, acabado natural, de 1 mm de espesor y 200 mm de altura de perfil, con elementos de fijación de los perfiles autoportantes a la estructura, tornillos autoperforantes rosca-chapa para la unión de los perfiles autoportantes entre sí, tornillos autoperforantes para la fijación de los perfiles autoportantes a la estructura, arandelas de sellado, tensores y cables de acero; para cubiertas autoportantes.</t>
  </si>
  <si>
    <t xml:space="preserve">Subtotal materiales:</t>
  </si>
  <si>
    <t xml:space="preserve">Equipo y maquinaria</t>
  </si>
  <si>
    <t xml:space="preserve">mq07gte010b</t>
  </si>
  <si>
    <t xml:space="preserve">h</t>
  </si>
  <si>
    <t xml:space="preserve">Grúa autopropulsada de brazo telescópico con una capacidad de elevación de 20 t y 20 m de altura máxima de trabajo.</t>
  </si>
  <si>
    <t xml:space="preserve">mq07ple010fc</t>
  </si>
  <si>
    <t xml:space="preserve">Ud</t>
  </si>
  <si>
    <t xml:space="preserve">Alquiler diario de plataforma elevadora de tijera, motor diésel, de 10 m de altura máxima de trabajo, incluso mantenimiento y seguro de responsabilidad civil.</t>
  </si>
  <si>
    <t xml:space="preserve">Subtotal equipo y maquinaria:</t>
  </si>
  <si>
    <t xml:space="preserve">Mano de obra</t>
  </si>
  <si>
    <t xml:space="preserve">mo018</t>
  </si>
  <si>
    <t xml:space="preserve">h</t>
  </si>
  <si>
    <t xml:space="preserve">Oficial 1ª cerrajero.</t>
  </si>
  <si>
    <t xml:space="preserve">mo059</t>
  </si>
  <si>
    <t xml:space="preserve">h</t>
  </si>
  <si>
    <t xml:space="preserve">Ayudante cerrajero.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</si>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</sst>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76" customWidth="1"/>
    <col min="3" max="3" width="1.53" customWidth="1"/>
    <col min="4" max="4" width="6.12" customWidth="1"/>
    <col min="5" max="5" width="70.04" customWidth="1"/>
    <col min="6" max="6" width="16.66" customWidth="1"/>
    <col min="7" max="7" width="12.24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</v>
      </c>
      <c r="G10" s="14">
        <v>26.77</v>
      </c>
      <c r="H10" s="14">
        <f ca="1">ROUND(INDIRECT(ADDRESS(ROW()+(0), COLUMN()+(-2), 1))*INDIRECT(ADDRESS(ROW()+(0), COLUMN()+(-1), 1)), 2)</f>
        <v>29.45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29.45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24.0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0.093</v>
      </c>
      <c r="G13" s="13">
        <v>63.84</v>
      </c>
      <c r="H13" s="13">
        <f ca="1">ROUND(INDIRECT(ADDRESS(ROW()+(0), COLUMN()+(-2), 1))*INDIRECT(ADDRESS(ROW()+(0), COLUMN()+(-1), 1)), 2)</f>
        <v>5.94</v>
      </c>
    </row>
    <row r="14" spans="1:8" ht="24.0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0.02</v>
      </c>
      <c r="G14" s="14">
        <v>79.39</v>
      </c>
      <c r="H14" s="14">
        <f ca="1">ROUND(INDIRECT(ADDRESS(ROW()+(0), COLUMN()+(-2), 1))*INDIRECT(ADDRESS(ROW()+(0), COLUMN()+(-1), 1)), 2)</f>
        <v>1.59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7.53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1">
        <v>0.197</v>
      </c>
      <c r="G17" s="13">
        <v>23.41</v>
      </c>
      <c r="H17" s="13">
        <f ca="1">ROUND(INDIRECT(ADDRESS(ROW()+(0), COLUMN()+(-2), 1))*INDIRECT(ADDRESS(ROW()+(0), COLUMN()+(-1), 1)), 2)</f>
        <v>4.61</v>
      </c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2">
        <v>0.197</v>
      </c>
      <c r="G18" s="14">
        <v>21.99</v>
      </c>
      <c r="H18" s="14">
        <f ca="1">ROUND(INDIRECT(ADDRESS(ROW()+(0), COLUMN()+(-2), 1))*INDIRECT(ADDRESS(ROW()+(0), COLUMN()+(-1), 1)), 2)</f>
        <v>4.33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1)),INDIRECT(ADDRESS(ROW()+(-2), COLUMN()+(0), 1))), 2)</f>
        <v>8.94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20" t="s">
        <v>33</v>
      </c>
      <c r="D21" s="20"/>
      <c r="E21" s="19" t="s">
        <v>34</v>
      </c>
      <c r="F21" s="12">
        <v>2</v>
      </c>
      <c r="G21" s="14">
        <f ca="1">ROUND(SUM(INDIRECT(ADDRESS(ROW()+(-2), COLUMN()+(1), 1)),INDIRECT(ADDRESS(ROW()+(-6), COLUMN()+(1), 1)),INDIRECT(ADDRESS(ROW()+(-10), COLUMN()+(1), 1))), 2)</f>
        <v>45.92</v>
      </c>
      <c r="H21" s="14">
        <f ca="1">ROUND(INDIRECT(ADDRESS(ROW()+(0), COLUMN()+(-2), 1))*INDIRECT(ADDRESS(ROW()+(0), COLUMN()+(-1), 1))/100, 2)</f>
        <v>0.92</v>
      </c>
    </row>
    <row r="22" spans="1:8" ht="13.50" thickBot="1" customHeight="1">
      <c r="A22" s="8"/>
      <c r="B22" s="8"/>
      <c r="C22" s="8"/>
      <c r="D22" s="8"/>
      <c r="E22" s="8"/>
      <c r="F22" s="21" t="s">
        <v>35</v>
      </c>
      <c r="G22" s="21"/>
      <c r="H22" s="22">
        <f ca="1">ROUND(SUM(INDIRECT(ADDRESS(ROW()+(-1), COLUMN()+(0), 1)),INDIRECT(ADDRESS(ROW()+(-3), COLUMN()+(0), 1)),INDIRECT(ADDRESS(ROW()+(-7), COLUMN()+(0), 1)),INDIRECT(ADDRESS(ROW()+(-11), COLUMN()+(0), 1))), 2)</f>
        <v>46.84</v>
      </c>
    </row>
  </sheetData>
  <mergeCells count="4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