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<sst xmlns="http://schemas.openxmlformats.org/spreadsheetml/2006/main" count="59" uniqueCount="59">
  <si>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</si>
  <si>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EHP030</t>
  </si>
  <si>
    <t xml:space="preserve">m²</t>
  </si>
  <si>
    <t xml:space="preserve">Refuerzo de viga o vigueta de hormigón armado, con pletinas metálicas.</t>
  </si>
  <si>
    <r>
      <rPr>
        <sz val="8.25"/>
        <color rgb="FF000000"/>
        <rFont val="Arial"/>
        <family val="2"/>
      </rPr>
      <t xml:space="preserve">Refuerzo de viga o vigueta de hormigón armado, mediante pletina de acero S355JR, laminado en caliente, de 2 mm de espesor, dispuesta en la cara inferior de la viga, fijada con adhesivo tixotrópico de dos componentes a base de resina epoxi, aplicado de forma uniforme con espátula, llana o paleta, rellenando todos los huecos que pudiera haber en la superficie soporte. Incluso apuntalamiento del conjunto durante 24 horas como mínimo, para asegurar un buen comportamiento en la unión, y retirada de todos los elementos auxiliares.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</si>
  <si>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</si>
  <si>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</si>
  <si>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</si>
  <si>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</si>
  <si>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</si>
  <si>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</si>
  <si>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</si>
  <si>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mt09reh120a</t>
  </si>
  <si>
    <t xml:space="preserve">kg</t>
  </si>
  <si>
    <t xml:space="preserve">Adhesivo tixotrópico de dos componentes a base de resina epoxi, para la correcta unión entre el hormigón fresco y el hormigón endurecido o para mejorar la adherencia del hormigón endurecido y el acero, según UNE-EN 1504-7.</t>
  </si>
  <si>
    <t xml:space="preserve">mt07ala011p</t>
  </si>
  <si>
    <t xml:space="preserve">kg</t>
  </si>
  <si>
    <t xml:space="preserve">Pletina de acero laminado UNE-EN 10025 S355JR, para aplicaciones estructurales. Trabajada y montada en taller, para colocar en obra.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</si>
  <si>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</si>
  <si>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</si>
  <si>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</si>
  <si>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</si>
  <si>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</si>
  <si>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</si>
  <si>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</si>
  <si>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</si>
  <si>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</si>
  <si>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</si>
  <si>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</si>
  <si>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</si>
  <si>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</si>
  <si>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</si>
  <si>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</si>
  <si>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</si>
  <si>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</si>
  <si>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</si>
  <si>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</si>
  <si>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</si>
  <si>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</si>
  <si>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</si>
  <si>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</si>
  <si>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</si>
  <si>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</si>
  <si>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</si>
  <si>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</si>
  <si>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</si>
  <si>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</si>
  <si>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</si>
  <si>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</si>
  <si>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</si>
  <si>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</si>
  <si>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</si>
  <si>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Productos  y  sistemas  para  protección  y  reparación  de  estructuras  de  hormigón  —  Definiciones, requisitos,  control  de  calidad  y  evaluación  de  la conformidad  —  Parte  7:  Protección  contra  la corrosión  de  armaduras</t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</si>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</sst>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55" customWidth="1"/>
    <col min="6" max="6" width="1.53" customWidth="1"/>
    <col min="7" max="7" width="12.92" customWidth="1"/>
    <col min="8" max="8" width="2.21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1"/>
      <c r="H10" s="11"/>
      <c r="I10" s="12">
        <v>11.62</v>
      </c>
      <c r="J10" s="12">
        <f ca="1">ROUND(INDIRECT(ADDRESS(ROW()+(0), COLUMN()+(-4), 1))*INDIRECT(ADDRESS(ROW()+(0), COLUMN()+(-1), 1)), 2)</f>
        <v>23.24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15.7</v>
      </c>
      <c r="G11" s="11"/>
      <c r="H11" s="11"/>
      <c r="I11" s="12">
        <v>2.45</v>
      </c>
      <c r="J11" s="12">
        <f ca="1">ROUND(INDIRECT(ADDRESS(ROW()+(0), COLUMN()+(-4), 1))*INDIRECT(ADDRESS(ROW()+(0), COLUMN()+(-1), 1)), 2)</f>
        <v>38.47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1"/>
      <c r="H12" s="11"/>
      <c r="I12" s="12">
        <v>6.32</v>
      </c>
      <c r="J12" s="12">
        <f ca="1">ROUND(INDIRECT(ADDRESS(ROW()+(0), COLUMN()+(-4), 1))*INDIRECT(ADDRESS(ROW()+(0), COLUMN()+(-1), 1)), 2)</f>
        <v>0.13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1"/>
      <c r="H13" s="11"/>
      <c r="I13" s="12">
        <v>1.87</v>
      </c>
      <c r="J13" s="12">
        <f ca="1">ROUND(INDIRECT(ADDRESS(ROW()+(0), COLUMN()+(-4), 1))*INDIRECT(ADDRESS(ROW()+(0), COLUMN()+(-1), 1)), 2)</f>
        <v>0.09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0.013</v>
      </c>
      <c r="G14" s="13"/>
      <c r="H14" s="13"/>
      <c r="I14" s="14">
        <v>19.25</v>
      </c>
      <c r="J14" s="14">
        <f ca="1">ROUND(INDIRECT(ADDRESS(ROW()+(0), COLUMN()+(-4), 1))*INDIRECT(ADDRESS(ROW()+(0), COLUMN()+(-1), 1)), 2)</f>
        <v>0.25</v>
      </c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62.18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0.116</v>
      </c>
      <c r="G17" s="13"/>
      <c r="H17" s="13"/>
      <c r="I17" s="14">
        <v>3.42</v>
      </c>
      <c r="J17" s="14">
        <f ca="1">ROUND(INDIRECT(ADDRESS(ROW()+(0), COLUMN()+(-4), 1))*INDIRECT(ADDRESS(ROW()+(0), COLUMN()+(-1), 1)), 2)</f>
        <v>0.4</v>
      </c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1))), 2)</f>
        <v>0.4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0.801</v>
      </c>
      <c r="G20" s="11"/>
      <c r="H20" s="11"/>
      <c r="I20" s="12">
        <v>24.04</v>
      </c>
      <c r="J20" s="12">
        <f ca="1">ROUND(INDIRECT(ADDRESS(ROW()+(0), COLUMN()+(-4), 1))*INDIRECT(ADDRESS(ROW()+(0), COLUMN()+(-1), 1)), 2)</f>
        <v>19.26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0.801</v>
      </c>
      <c r="G21" s="13"/>
      <c r="H21" s="13"/>
      <c r="I21" s="14">
        <v>22.82</v>
      </c>
      <c r="J21" s="14">
        <f ca="1">ROUND(INDIRECT(ADDRESS(ROW()+(0), COLUMN()+(-4), 1))*INDIRECT(ADDRESS(ROW()+(0), COLUMN()+(-1), 1)), 2)</f>
        <v>18.28</v>
      </c>
    </row>
    <row r="22" spans="1:10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17">
        <f ca="1">ROUND(SUM(INDIRECT(ADDRESS(ROW()+(-1), COLUMN()+(0), 1)),INDIRECT(ADDRESS(ROW()+(-2), COLUMN()+(0), 1))), 2)</f>
        <v>37.54</v>
      </c>
    </row>
    <row r="23" spans="1:10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3"/>
      <c r="H24" s="13"/>
      <c r="I24" s="14">
        <f ca="1">ROUND(SUM(INDIRECT(ADDRESS(ROW()+(-2), COLUMN()+(1), 1)),INDIRECT(ADDRESS(ROW()+(-6), COLUMN()+(1), 1)),INDIRECT(ADDRESS(ROW()+(-9), COLUMN()+(1), 1))), 2)</f>
        <v>100.12</v>
      </c>
      <c r="J24" s="14">
        <f ca="1">ROUND(INDIRECT(ADDRESS(ROW()+(0), COLUMN()+(-4), 1))*INDIRECT(ADDRESS(ROW()+(0), COLUMN()+(-1), 1))/100, 2)</f>
        <v>2</v>
      </c>
    </row>
    <row r="25" spans="1:10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4"/>
      <c r="H25" s="24"/>
      <c r="I25" s="25"/>
      <c r="J25" s="26">
        <f ca="1">ROUND(SUM(INDIRECT(ADDRESS(ROW()+(-1), COLUMN()+(0), 1)),INDIRECT(ADDRESS(ROW()+(-3), COLUMN()+(0), 1)),INDIRECT(ADDRESS(ROW()+(-7), COLUMN()+(0), 1)),INDIRECT(ADDRESS(ROW()+(-10), COLUMN()+(0), 1))), 2)</f>
        <v>102.12</v>
      </c>
    </row>
    <row r="28" spans="1:10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 t="s">
        <v>48</v>
      </c>
      <c r="I28" s="27"/>
      <c r="J28" s="27" t="s">
        <v>49</v>
      </c>
    </row>
    <row r="29" spans="1:10" ht="13.50" thickBot="1" customHeight="1">
      <c r="A29" s="28" t="s">
        <v>50</v>
      </c>
      <c r="B29" s="28"/>
      <c r="C29" s="28"/>
      <c r="D29" s="28"/>
      <c r="E29" s="28"/>
      <c r="F29" s="28"/>
      <c r="G29" s="29">
        <v>162007</v>
      </c>
      <c r="H29" s="29">
        <v>112009</v>
      </c>
      <c r="I29" s="29"/>
      <c r="J29" s="29" t="s">
        <v>51</v>
      </c>
    </row>
    <row r="30" spans="1:10" ht="34.5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</row>
    <row r="31" spans="1:10" ht="13.50" thickBot="1" customHeight="1">
      <c r="A31" s="28" t="s">
        <v>53</v>
      </c>
      <c r="B31" s="28"/>
      <c r="C31" s="28"/>
      <c r="D31" s="28"/>
      <c r="E31" s="28"/>
      <c r="F31" s="28"/>
      <c r="G31" s="29">
        <v>192005</v>
      </c>
      <c r="H31" s="29">
        <v>192006</v>
      </c>
      <c r="I31" s="29"/>
      <c r="J31" s="29" t="s">
        <v>54</v>
      </c>
    </row>
    <row r="32" spans="1:10" ht="24.00" thickBot="1" customHeight="1">
      <c r="A32" s="30" t="s">
        <v>55</v>
      </c>
      <c r="B32" s="30"/>
      <c r="C32" s="30"/>
      <c r="D32" s="30"/>
      <c r="E32" s="30"/>
      <c r="F32" s="30"/>
      <c r="G32" s="31"/>
      <c r="H32" s="31"/>
      <c r="I32" s="31"/>
      <c r="J32" s="3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72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E25"/>
    <mergeCell ref="F25:I25"/>
    <mergeCell ref="A28:F28"/>
    <mergeCell ref="H28:I28"/>
    <mergeCell ref="A29:F29"/>
    <mergeCell ref="G29:G30"/>
    <mergeCell ref="H29:I30"/>
    <mergeCell ref="J29:J30"/>
    <mergeCell ref="A30:F30"/>
    <mergeCell ref="A31:F31"/>
    <mergeCell ref="G31:G32"/>
    <mergeCell ref="H31:I32"/>
    <mergeCell ref="J31:J32"/>
    <mergeCell ref="A32:F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