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<sst xmlns="http://schemas.openxmlformats.org/spreadsheetml/2006/main" count="80" uniqueCount="80">
  <si>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</si>
  <si>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EHR015</t>
  </si>
  <si>
    <t xml:space="preserve">m²</t>
  </si>
  <si>
    <t xml:space="preserve">Forjado reticular con casetón recuperable.</t>
  </si>
  <si>
    <r>
      <rPr>
        <sz val="8.25"/>
        <color rgb="FF000000"/>
        <rFont val="Arial"/>
        <family val="2"/>
      </rPr>
      <t xml:space="preserve">Forjado reticular de hormigón armado con casetón recuperable, horizontal, con 15% de zonas macizas, con altura libre de planta de hasta 3 m, canto total 30 = 25+5 cm, realizado con hormigón HA-25/F/20/XC2 fabricado en central, y vertido con cubilote, volumen 0,18 m³/m², y acero UNE-EN 10080 B 500 S en zona de ábacos, nervios y zunchos, cuantía 19 kg/m²; nervios de hormigón "in situ" de 12 cm de espesor, intereje 70 cm; casetón recuperable de PVC, 64x70x25 cm; capa de compresión de 5 cm de espesor, con armadura de reparto formada por malla electrosoldada ME 20x20 Ø 5-5 B 500 T 6x2,20 UNE-EN 10080; montaje y desmontaje de sistema de encofrado continuo, con acabado visto con textura lisa, formado por: superficie encofrante de tableros de madera tratada, reforzados con varillas y perfiles, amortizables en 20 usos; estructura soporte horizontal de sopandas metálicas y accesorios de montaje, amortizables en 150 usos y estructura soporte vertical de puntales metálicos, amortizables en 150 usos, en zonas macizas y montaje y desmontaje de sistema de encofrado continuo, formado por: superficie encofrante de casetones recuperables; estructura soporte horizontal de portasopandas y guías metálicas y accesorios de montaje, amortizables en 150 usos y estructura soporte vertical de puntales metálicos, amortizables en 150 usos, en zonas aligeradas. Incluso alambre de atar, separadores, líquido desencofrante, para evitar la adherencia del hormigón al encofrado y agente filmógeno, para el curado de hormigones y morteros. El precio incluye la elaboración de la ferralla (corte, doblado y conformado de elementos) en taller industrial y el montaje en el lugar definitivo de su colocación en obra, pero no incluye los pilares.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</si>
  <si>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</si>
  <si>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</si>
  <si>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</si>
  <si>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</si>
  <si>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</si>
  <si>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</si>
  <si>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</si>
  <si>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mt08eft035a</t>
  </si>
  <si>
    <t xml:space="preserve">m²</t>
  </si>
  <si>
    <t xml:space="preserve">Tablero de madera tratada, de 30 mm de espesor, reforzado con varillas y perfiles, para encofrado de forjado reticular con casetón recuperable, para dejar un acabado visto del hormigón.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</si>
  <si>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</si>
  <si>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</si>
  <si>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</si>
  <si>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mt08eva035</t>
  </si>
  <si>
    <t xml:space="preserve">m²</t>
  </si>
  <si>
    <t xml:space="preserve">Estructura soporte para encofrado de casetones recuperables, compuesta de: portasopandas y guías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</si>
  <si>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</si>
  <si>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</si>
  <si>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</si>
  <si>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</si>
  <si>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</si>
  <si>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</si>
  <si>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</si>
  <si>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</si>
  <si>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</si>
  <si>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</si>
  <si>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</si>
  <si>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 biodegradable en fase acuosa, para hormigones con acabado visto.</t>
  </si>
  <si>
    <t xml:space="preserve">mt07cre010b</t>
  </si>
  <si>
    <t xml:space="preserve">Ud</t>
  </si>
  <si>
    <t xml:space="preserve">Casetón recuperable de PVC, 64x70x25 cm. Incluso piezas especiales.</t>
  </si>
  <si>
    <t xml:space="preserve">mt07aco020g</t>
  </si>
  <si>
    <t xml:space="preserve">Ud</t>
  </si>
  <si>
    <t xml:space="preserve">Separador homologado para forjados reticulares.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</si>
  <si>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</si>
  <si>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</si>
  <si>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</si>
  <si>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</si>
  <si>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</si>
  <si>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</si>
  <si>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</si>
  <si>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</si>
  <si>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</si>
  <si>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</si>
  <si>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</si>
  <si>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Hormigón HA-25/F/20/XC2, fabricado en central.</t>
  </si>
  <si>
    <t xml:space="preserve">mt08cur010a</t>
  </si>
  <si>
    <t xml:space="preserve">l</t>
  </si>
  <si>
    <t xml:space="preserve">Agente filmógeno, para el curado de hormigones y morteros, con acabado visto.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</si>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</sst>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72.93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0.008</v>
      </c>
      <c r="G10" s="12">
        <v>61.9</v>
      </c>
      <c r="H10" s="12">
        <f ca="1">ROUND(INDIRECT(ADDRESS(ROW()+(0), COLUMN()+(-2), 1))*INDIRECT(ADDRESS(ROW()+(0), COLUMN()+(-1), 1)), 2)</f>
        <v>0.5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0.001</v>
      </c>
      <c r="G11" s="12">
        <v>102</v>
      </c>
      <c r="H11" s="12">
        <f ca="1">ROUND(INDIRECT(ADDRESS(ROW()+(0), COLUMN()+(-2), 1))*INDIRECT(ADDRESS(ROW()+(0), COLUMN()+(-1), 1)), 2)</f>
        <v>0.1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114</v>
      </c>
      <c r="H12" s="12">
        <f ca="1">ROUND(INDIRECT(ADDRESS(ROW()+(0), COLUMN()+(-2), 1))*INDIRECT(ADDRESS(ROW()+(0), COLUMN()+(-1), 1)), 2)</f>
        <v>0.68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0.027</v>
      </c>
      <c r="G13" s="12">
        <v>19.25</v>
      </c>
      <c r="H13" s="12">
        <f ca="1">ROUND(INDIRECT(ADDRESS(ROW()+(0), COLUMN()+(-2), 1))*INDIRECT(ADDRESS(ROW()+(0), COLUMN()+(-1), 1)), 2)</f>
        <v>0.52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0.001</v>
      </c>
      <c r="G14" s="12">
        <v>355.5</v>
      </c>
      <c r="H14" s="12">
        <f ca="1">ROUND(INDIRECT(ADDRESS(ROW()+(0), COLUMN()+(-2), 1))*INDIRECT(ADDRESS(ROW()+(0), COLUMN()+(-1), 1)), 2)</f>
        <v>0.36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0.006</v>
      </c>
      <c r="G15" s="12">
        <v>8.75</v>
      </c>
      <c r="H15" s="12">
        <f ca="1">ROUND(INDIRECT(ADDRESS(ROW()+(0), COLUMN()+(-2), 1))*INDIRECT(ADDRESS(ROW()+(0), COLUMN()+(-1), 1)), 2)</f>
        <v>0.05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0.002</v>
      </c>
      <c r="G16" s="12">
        <v>4.59</v>
      </c>
      <c r="H16" s="12">
        <f ca="1">ROUND(INDIRECT(ADDRESS(ROW()+(0), COLUMN()+(-2), 1))*INDIRECT(ADDRESS(ROW()+(0), COLUMN()+(-1), 1)), 2)</f>
        <v>0.01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0.035</v>
      </c>
      <c r="G17" s="12">
        <v>60.5</v>
      </c>
      <c r="H17" s="12">
        <f ca="1">ROUND(INDIRECT(ADDRESS(ROW()+(0), COLUMN()+(-2), 1))*INDIRECT(ADDRESS(ROW()+(0), COLUMN()+(-1), 1)), 2)</f>
        <v>2.12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1.2</v>
      </c>
      <c r="G18" s="12">
        <v>0.06</v>
      </c>
      <c r="H18" s="12">
        <f ca="1">ROUND(INDIRECT(ADDRESS(ROW()+(0), COLUMN()+(-2), 1))*INDIRECT(ADDRESS(ROW()+(0), COLUMN()+(-1), 1)), 2)</f>
        <v>0.07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19</v>
      </c>
      <c r="G19" s="12">
        <v>1.6</v>
      </c>
      <c r="H19" s="12">
        <f ca="1">ROUND(INDIRECT(ADDRESS(ROW()+(0), COLUMN()+(-2), 1))*INDIRECT(ADDRESS(ROW()+(0), COLUMN()+(-1), 1)), 2)</f>
        <v>30.4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0.152</v>
      </c>
      <c r="G20" s="12">
        <v>1.5</v>
      </c>
      <c r="H20" s="12">
        <f ca="1">ROUND(INDIRECT(ADDRESS(ROW()+(0), COLUMN()+(-2), 1))*INDIRECT(ADDRESS(ROW()+(0), COLUMN()+(-1), 1)), 2)</f>
        <v>0.23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1.1</v>
      </c>
      <c r="G21" s="12">
        <v>2.52</v>
      </c>
      <c r="H21" s="12">
        <f ca="1">ROUND(INDIRECT(ADDRESS(ROW()+(0), COLUMN()+(-2), 1))*INDIRECT(ADDRESS(ROW()+(0), COLUMN()+(-1), 1)), 2)</f>
        <v>2.77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0.189</v>
      </c>
      <c r="G22" s="12">
        <v>92.2</v>
      </c>
      <c r="H22" s="12">
        <f ca="1">ROUND(INDIRECT(ADDRESS(ROW()+(0), COLUMN()+(-2), 1))*INDIRECT(ADDRESS(ROW()+(0), COLUMN()+(-1), 1)), 2)</f>
        <v>17.43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3">
        <v>0.15</v>
      </c>
      <c r="G23" s="14">
        <v>3.23</v>
      </c>
      <c r="H23" s="14">
        <f ca="1">ROUND(INDIRECT(ADDRESS(ROW()+(0), COLUMN()+(-2), 1))*INDIRECT(ADDRESS(ROW()+(0), COLUMN()+(-1), 1)), 2)</f>
        <v>0.48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55.72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0.647</v>
      </c>
      <c r="G26" s="12">
        <v>24.04</v>
      </c>
      <c r="H26" s="12">
        <f ca="1">ROUND(INDIRECT(ADDRESS(ROW()+(0), COLUMN()+(-2), 1))*INDIRECT(ADDRESS(ROW()+(0), COLUMN()+(-1), 1)), 2)</f>
        <v>15.55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0.647</v>
      </c>
      <c r="G27" s="12">
        <v>22.82</v>
      </c>
      <c r="H27" s="12">
        <f ca="1">ROUND(INDIRECT(ADDRESS(ROW()+(0), COLUMN()+(-2), 1))*INDIRECT(ADDRESS(ROW()+(0), COLUMN()+(-1), 1)), 2)</f>
        <v>14.76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0.234</v>
      </c>
      <c r="G28" s="12">
        <v>24.04</v>
      </c>
      <c r="H28" s="12">
        <f ca="1">ROUND(INDIRECT(ADDRESS(ROW()+(0), COLUMN()+(-2), 1))*INDIRECT(ADDRESS(ROW()+(0), COLUMN()+(-1), 1)), 2)</f>
        <v>5.63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0.234</v>
      </c>
      <c r="G29" s="12">
        <v>22.82</v>
      </c>
      <c r="H29" s="12">
        <f ca="1">ROUND(INDIRECT(ADDRESS(ROW()+(0), COLUMN()+(-2), 1))*INDIRECT(ADDRESS(ROW()+(0), COLUMN()+(-1), 1)), 2)</f>
        <v>5.34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1">
        <v>0.05</v>
      </c>
      <c r="G30" s="12">
        <v>24.04</v>
      </c>
      <c r="H30" s="12">
        <f ca="1">ROUND(INDIRECT(ADDRESS(ROW()+(0), COLUMN()+(-2), 1))*INDIRECT(ADDRESS(ROW()+(0), COLUMN()+(-1), 1)), 2)</f>
        <v>1.2</v>
      </c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3">
        <v>0.202</v>
      </c>
      <c r="G31" s="14">
        <v>22.82</v>
      </c>
      <c r="H31" s="14">
        <f ca="1">ROUND(INDIRECT(ADDRESS(ROW()+(0), COLUMN()+(-2), 1))*INDIRECT(ADDRESS(ROW()+(0), COLUMN()+(-1), 1)), 2)</f>
        <v>4.61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47.09</v>
      </c>
    </row>
    <row r="33" spans="1:8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9"/>
      <c r="B34" s="19"/>
      <c r="C34" s="19"/>
      <c r="D34" s="20" t="s">
        <v>76</v>
      </c>
      <c r="E34" s="19" t="s">
        <v>77</v>
      </c>
      <c r="F34" s="13">
        <v>2</v>
      </c>
      <c r="G34" s="14">
        <f ca="1">ROUND(SUM(INDIRECT(ADDRESS(ROW()+(-2), COLUMN()+(1), 1)),INDIRECT(ADDRESS(ROW()+(-10), COLUMN()+(1), 1))), 2)</f>
        <v>102.81</v>
      </c>
      <c r="H34" s="14">
        <f ca="1">ROUND(INDIRECT(ADDRESS(ROW()+(0), COLUMN()+(-2), 1))*INDIRECT(ADDRESS(ROW()+(0), COLUMN()+(-1), 1))/100, 2)</f>
        <v>2.06</v>
      </c>
    </row>
    <row r="35" spans="1:8" ht="13.50" thickBot="1" customHeight="1">
      <c r="A35" s="21" t="s">
        <v>78</v>
      </c>
      <c r="B35" s="21"/>
      <c r="C35" s="21"/>
      <c r="D35" s="22"/>
      <c r="E35" s="23"/>
      <c r="F35" s="24" t="s">
        <v>79</v>
      </c>
      <c r="G35" s="25"/>
      <c r="H35" s="26">
        <f ca="1">ROUND(SUM(INDIRECT(ADDRESS(ROW()+(-1), COLUMN()+(0), 1)),INDIRECT(ADDRESS(ROW()+(-3), COLUMN()+(0), 1)),INDIRECT(ADDRESS(ROW()+(-11), COLUMN()+(0), 1))), 2)</f>
        <v>104.87</v>
      </c>
    </row>
  </sheetData>
  <mergeCells count="3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C27"/>
    <mergeCell ref="A28:C28"/>
    <mergeCell ref="A29:C29"/>
    <mergeCell ref="A30:C30"/>
    <mergeCell ref="A31:C31"/>
    <mergeCell ref="A32:C32"/>
    <mergeCell ref="F32:G32"/>
    <mergeCell ref="A33:C33"/>
    <mergeCell ref="E33:F33"/>
    <mergeCell ref="A34:C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