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<sst xmlns="http://schemas.openxmlformats.org/spreadsheetml/2006/main" count="71" uniqueCount="71">
  <si>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</si>
  <si>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EHY090</t>
  </si>
  <si>
    <t xml:space="preserve">m</t>
  </si>
  <si>
    <t xml:space="preserve">Reparación de frente de forjado de hormigón armado, con mortero.</t>
  </si>
  <si>
    <r>
      <rPr>
        <sz val="8.25"/>
        <color rgb="FF000000"/>
        <rFont val="Arial"/>
        <family val="2"/>
      </rPr>
      <t xml:space="preserve">Reparación de frente de forjado de hormigón armado, de canto 30 cm, mediante picado del hormigón deteriorado con martillo eléctrico, eliminando el hormigón en mal estado hasta llegar a las armaduras; saneado de las armaduras que han quedado al descubierto con proyección en seco de chorro de partículas de material abrasivo (silicato de aluminio), eliminando la suciedad superficial, la herrumbre y toda sustancia que pueda disminuir la adherencia entre las armaduras y el material de reparación a aplicar, hasta alcanzar un grado de preparación Sa 2 ½ según UNE-EN ISO 8501-1; aplicación manual de mortero monocomponente a base de cemento, inhibidores de corrosión y polímeros en polvo, para la protección y pasivación de armaduras de acero, y como puente de unión entre mortero de reparación y hormigón existente, garantizando la adherencia entre ambos, con 1,5 kg/m² de consumo medio; restitución de la parte afectada mediante aplicación manual de mortero fluido, de elevada resistencia mecánica y retracción compensada, con una resistencia a compresión a 28 días mayor o igual a 78,5 N/mm² y un módulo de elasticidad mayor o igual a 20000 N/mm², clase R4, tipo CC, según UNE-EN 1504-3, Euroclase A1 de reacción al fuego, según UNE-EN 13501-1, en capa de 40 mm de espesor medio, de consistencia fluida. El precio incluye el desplazamiento, montaje, desmontaje en obra del equipo de proyección, el montaje y desmontaje del sistema de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</si>
  <si>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</si>
  <si>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</si>
  <si>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</si>
  <si>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</si>
  <si>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</si>
  <si>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</si>
  <si>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</si>
  <si>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mt08lim050</t>
  </si>
  <si>
    <t xml:space="preserve">l</t>
  </si>
  <si>
    <t xml:space="preserve">Disolvente de tricloroetileno, para aceites, grasas y resinas.</t>
  </si>
  <si>
    <t xml:space="preserve">mt08lim010a</t>
  </si>
  <si>
    <t xml:space="preserve">kg</t>
  </si>
  <si>
    <t xml:space="preserve">Abrasivo para limpieza mediante chorro a presión, formado por partículas de silicato de aluminio.</t>
  </si>
  <si>
    <t xml:space="preserve">mt09rem080b</t>
  </si>
  <si>
    <t xml:space="preserve">kg</t>
  </si>
  <si>
    <t xml:space="preserve">Mortero monocomponente a base de cemento, inhibidores de corrosión y polímeros en polvo, para la protección y pasivación de armaduras de acero, y como puente de unión entre mortero de reparación y hormigón existente.</t>
  </si>
  <si>
    <t xml:space="preserve">mt09red110c</t>
  </si>
  <si>
    <t xml:space="preserve">kg</t>
  </si>
  <si>
    <t xml:space="preserve">Mortero fluido, de elevada resistencia mecánica y retracción compensada, con una resistencia a compresión a 28 días mayor o igual a 78,5 N/mm² y un módulo de elasticidad mayor o igual a 20000 N/mm², clase R4, tipo CC, según UNE-EN 1504-3, Euroclase A1 de reacción al fuego, según UNE-EN 13501-1, para reparación estructural del hormigón.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</si>
  <si>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</si>
  <si>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</si>
  <si>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</si>
  <si>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</si>
  <si>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</si>
  <si>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</si>
  <si>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</si>
  <si>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</si>
  <si>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</si>
  <si>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</si>
  <si>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</si>
  <si>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</si>
  <si>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</si>
  <si>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</si>
  <si>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</si>
  <si>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</si>
  <si>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</si>
  <si>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mq08lch010</t>
  </si>
  <si>
    <t xml:space="preserve">h</t>
  </si>
  <si>
    <t xml:space="preserve">Equipo de chorro de arena a presión.</t>
  </si>
  <si>
    <t xml:space="preserve">mq06pym010</t>
  </si>
  <si>
    <t xml:space="preserve">h</t>
  </si>
  <si>
    <t xml:space="preserve">Mezcladora-bombeadora para morteros y yesos proyectados, de 3 m³/h.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</si>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</sst>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0.55" customWidth="1"/>
    <col min="6" max="6" width="1.87" customWidth="1"/>
    <col min="7" max="7" width="12.75" customWidth="1"/>
    <col min="8" max="8" width="2.04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0.03</v>
      </c>
      <c r="G10" s="11"/>
      <c r="H10" s="11"/>
      <c r="I10" s="12">
        <v>9.65</v>
      </c>
      <c r="J10" s="12">
        <f ca="1">ROUND(INDIRECT(ADDRESS(ROW()+(0), COLUMN()+(-4), 1))*INDIRECT(ADDRESS(ROW()+(0), COLUMN()+(-1), 1)), 2)</f>
        <v>0.29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1"/>
      <c r="H11" s="11"/>
      <c r="I11" s="12">
        <v>0.25</v>
      </c>
      <c r="J11" s="12">
        <f ca="1">ROUND(INDIRECT(ADDRESS(ROW()+(0), COLUMN()+(-4), 1))*INDIRECT(ADDRESS(ROW()+(0), COLUMN()+(-1), 1)), 2)</f>
        <v>0.26</v>
      </c>
    </row>
    <row r="12" spans="1:10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0.45</v>
      </c>
      <c r="G12" s="11"/>
      <c r="H12" s="11"/>
      <c r="I12" s="12">
        <v>3.53</v>
      </c>
      <c r="J12" s="12">
        <f ca="1">ROUND(INDIRECT(ADDRESS(ROW()+(0), COLUMN()+(-4), 1))*INDIRECT(ADDRESS(ROW()+(0), COLUMN()+(-1), 1)), 2)</f>
        <v>1.59</v>
      </c>
    </row>
    <row r="13" spans="1:10" ht="55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23.1</v>
      </c>
      <c r="G13" s="11"/>
      <c r="H13" s="11"/>
      <c r="I13" s="12">
        <v>0.81</v>
      </c>
      <c r="J13" s="12">
        <f ca="1">ROUND(INDIRECT(ADDRESS(ROW()+(0), COLUMN()+(-4), 1))*INDIRECT(ADDRESS(ROW()+(0), COLUMN()+(-1), 1)), 2)</f>
        <v>18.71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0.2</v>
      </c>
      <c r="G14" s="11"/>
      <c r="H14" s="11"/>
      <c r="I14" s="12">
        <v>6.32</v>
      </c>
      <c r="J14" s="12">
        <f ca="1">ROUND(INDIRECT(ADDRESS(ROW()+(0), COLUMN()+(-4), 1))*INDIRECT(ADDRESS(ROW()+(0), COLUMN()+(-1), 1)), 2)</f>
        <v>1.26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0.009</v>
      </c>
      <c r="G15" s="11"/>
      <c r="H15" s="11"/>
      <c r="I15" s="12">
        <v>1.87</v>
      </c>
      <c r="J15" s="12">
        <f ca="1">ROUND(INDIRECT(ADDRESS(ROW()+(0), COLUMN()+(-4), 1))*INDIRECT(ADDRESS(ROW()+(0), COLUMN()+(-1), 1)), 2)</f>
        <v>0.02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0.013</v>
      </c>
      <c r="G16" s="13"/>
      <c r="H16" s="13"/>
      <c r="I16" s="14">
        <v>19.25</v>
      </c>
      <c r="J16" s="14">
        <f ca="1">ROUND(INDIRECT(ADDRESS(ROW()+(0), COLUMN()+(-4), 1))*INDIRECT(ADDRESS(ROW()+(0), COLUMN()+(-1), 1)), 2)</f>
        <v>0.25</v>
      </c>
    </row>
    <row r="17" spans="1:10" ht="13.50" thickBot="1" customHeight="1">
      <c r="A17" s="15"/>
      <c r="B17" s="15"/>
      <c r="C17" s="15"/>
      <c r="D17" s="15"/>
      <c r="E17" s="15"/>
      <c r="F17" s="9" t="s">
        <v>33</v>
      </c>
      <c r="G17" s="9"/>
      <c r="H17" s="9"/>
      <c r="I17" s="9"/>
      <c r="J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22.38</v>
      </c>
    </row>
    <row r="18" spans="1:10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8"/>
      <c r="I18" s="15"/>
      <c r="J18" s="15"/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0.313</v>
      </c>
      <c r="G19" s="11"/>
      <c r="H19" s="11"/>
      <c r="I19" s="12">
        <v>4.57</v>
      </c>
      <c r="J19" s="12">
        <f ca="1">ROUND(INDIRECT(ADDRESS(ROW()+(0), COLUMN()+(-4), 1))*INDIRECT(ADDRESS(ROW()+(0), COLUMN()+(-1), 1)), 2)</f>
        <v>1.43</v>
      </c>
    </row>
    <row r="20" spans="1:10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1">
        <v>0.156</v>
      </c>
      <c r="G20" s="11"/>
      <c r="H20" s="11"/>
      <c r="I20" s="12">
        <v>7.75</v>
      </c>
      <c r="J20" s="12">
        <f ca="1">ROUND(INDIRECT(ADDRESS(ROW()+(0), COLUMN()+(-4), 1))*INDIRECT(ADDRESS(ROW()+(0), COLUMN()+(-1), 1)), 2)</f>
        <v>1.21</v>
      </c>
    </row>
    <row r="21" spans="1:10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1">
        <v>0.035</v>
      </c>
      <c r="G21" s="11"/>
      <c r="H21" s="11"/>
      <c r="I21" s="12">
        <v>3.2</v>
      </c>
      <c r="J21" s="12">
        <f ca="1">ROUND(INDIRECT(ADDRESS(ROW()+(0), COLUMN()+(-4), 1))*INDIRECT(ADDRESS(ROW()+(0), COLUMN()+(-1), 1)), 2)</f>
        <v>0.11</v>
      </c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3">
        <v>0.005</v>
      </c>
      <c r="G22" s="13"/>
      <c r="H22" s="13"/>
      <c r="I22" s="14">
        <v>8.52</v>
      </c>
      <c r="J22" s="14">
        <f ca="1">ROUND(INDIRECT(ADDRESS(ROW()+(0), COLUMN()+(-4), 1))*INDIRECT(ADDRESS(ROW()+(0), COLUMN()+(-1), 1)), 2)</f>
        <v>0.04</v>
      </c>
    </row>
    <row r="23" spans="1:10" ht="13.50" thickBot="1" customHeight="1">
      <c r="A23" s="15"/>
      <c r="B23" s="15"/>
      <c r="C23" s="15"/>
      <c r="D23" s="15"/>
      <c r="E23" s="15"/>
      <c r="F23" s="9" t="s">
        <v>47</v>
      </c>
      <c r="G23" s="9"/>
      <c r="H23" s="9"/>
      <c r="I23" s="9"/>
      <c r="J23" s="17">
        <f ca="1">ROUND(SUM(INDIRECT(ADDRESS(ROW()+(-1), COLUMN()+(0), 1)),INDIRECT(ADDRESS(ROW()+(-2), COLUMN()+(0), 1)),INDIRECT(ADDRESS(ROW()+(-3), COLUMN()+(0), 1)),INDIRECT(ADDRESS(ROW()+(-4), COLUMN()+(0), 1))), 2)</f>
        <v>2.79</v>
      </c>
    </row>
    <row r="24" spans="1:10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8"/>
      <c r="H24" s="18"/>
      <c r="I24" s="15"/>
      <c r="J24" s="15"/>
    </row>
    <row r="25" spans="1:10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0.924</v>
      </c>
      <c r="G25" s="11"/>
      <c r="H25" s="11"/>
      <c r="I25" s="12">
        <v>23.1</v>
      </c>
      <c r="J25" s="12">
        <f ca="1">ROUND(INDIRECT(ADDRESS(ROW()+(0), COLUMN()+(-4), 1))*INDIRECT(ADDRESS(ROW()+(0), COLUMN()+(-1), 1)), 2)</f>
        <v>21.34</v>
      </c>
    </row>
    <row r="26" spans="1:10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3">
        <v>0.924</v>
      </c>
      <c r="G26" s="13"/>
      <c r="H26" s="13"/>
      <c r="I26" s="14">
        <v>21.69</v>
      </c>
      <c r="J26" s="14">
        <f ca="1">ROUND(INDIRECT(ADDRESS(ROW()+(0), COLUMN()+(-4), 1))*INDIRECT(ADDRESS(ROW()+(0), COLUMN()+(-1), 1)), 2)</f>
        <v>20.04</v>
      </c>
    </row>
    <row r="27" spans="1:10" ht="13.50" thickBot="1" customHeight="1">
      <c r="A27" s="15"/>
      <c r="B27" s="15"/>
      <c r="C27" s="15"/>
      <c r="D27" s="15"/>
      <c r="E27" s="15"/>
      <c r="F27" s="9" t="s">
        <v>55</v>
      </c>
      <c r="G27" s="9"/>
      <c r="H27" s="9"/>
      <c r="I27" s="9"/>
      <c r="J27" s="17">
        <f ca="1">ROUND(SUM(INDIRECT(ADDRESS(ROW()+(-1), COLUMN()+(0), 1)),INDIRECT(ADDRESS(ROW()+(-2), COLUMN()+(0), 1))), 2)</f>
        <v>41.38</v>
      </c>
    </row>
    <row r="28" spans="1:10" ht="13.50" thickBot="1" customHeight="1">
      <c r="A28" s="15">
        <v>4</v>
      </c>
      <c r="B28" s="15"/>
      <c r="C28" s="15"/>
      <c r="D28" s="15"/>
      <c r="E28" s="18" t="s">
        <v>56</v>
      </c>
      <c r="F28" s="18"/>
      <c r="G28" s="18"/>
      <c r="H28" s="18"/>
      <c r="I28" s="15"/>
      <c r="J28" s="15"/>
    </row>
    <row r="29" spans="1:10" ht="13.50" thickBot="1" customHeight="1">
      <c r="A29" s="19"/>
      <c r="B29" s="19"/>
      <c r="C29" s="20" t="s">
        <v>57</v>
      </c>
      <c r="D29" s="20"/>
      <c r="E29" s="19" t="s">
        <v>58</v>
      </c>
      <c r="F29" s="13">
        <v>2</v>
      </c>
      <c r="G29" s="13"/>
      <c r="H29" s="13"/>
      <c r="I29" s="14">
        <f ca="1">ROUND(SUM(INDIRECT(ADDRESS(ROW()+(-2), COLUMN()+(1), 1)),INDIRECT(ADDRESS(ROW()+(-6), COLUMN()+(1), 1)),INDIRECT(ADDRESS(ROW()+(-12), COLUMN()+(1), 1))), 2)</f>
        <v>66.55</v>
      </c>
      <c r="J29" s="14">
        <f ca="1">ROUND(INDIRECT(ADDRESS(ROW()+(0), COLUMN()+(-4), 1))*INDIRECT(ADDRESS(ROW()+(0), COLUMN()+(-1), 1))/100, 2)</f>
        <v>1.33</v>
      </c>
    </row>
    <row r="30" spans="1:10" ht="13.50" thickBot="1" customHeight="1">
      <c r="A30" s="21" t="s">
        <v>59</v>
      </c>
      <c r="B30" s="21"/>
      <c r="C30" s="22"/>
      <c r="D30" s="22"/>
      <c r="E30" s="23"/>
      <c r="F30" s="24" t="s">
        <v>60</v>
      </c>
      <c r="G30" s="24"/>
      <c r="H30" s="24"/>
      <c r="I30" s="25"/>
      <c r="J30" s="26">
        <f ca="1">ROUND(SUM(INDIRECT(ADDRESS(ROW()+(-1), COLUMN()+(0), 1)),INDIRECT(ADDRESS(ROW()+(-3), COLUMN()+(0), 1)),INDIRECT(ADDRESS(ROW()+(-7), COLUMN()+(0), 1)),INDIRECT(ADDRESS(ROW()+(-13), COLUMN()+(0), 1))), 2)</f>
        <v>67.88</v>
      </c>
    </row>
    <row r="33" spans="1:10" ht="13.50" thickBot="1" customHeight="1">
      <c r="A33" s="27" t="s">
        <v>61</v>
      </c>
      <c r="B33" s="27"/>
      <c r="C33" s="27"/>
      <c r="D33" s="27"/>
      <c r="E33" s="27"/>
      <c r="F33" s="27"/>
      <c r="G33" s="27" t="s">
        <v>62</v>
      </c>
      <c r="H33" s="27" t="s">
        <v>63</v>
      </c>
      <c r="I33" s="27"/>
      <c r="J33" s="27" t="s">
        <v>64</v>
      </c>
    </row>
    <row r="34" spans="1:10" ht="13.50" thickBot="1" customHeight="1">
      <c r="A34" s="28" t="s">
        <v>65</v>
      </c>
      <c r="B34" s="28"/>
      <c r="C34" s="28"/>
      <c r="D34" s="28"/>
      <c r="E34" s="28"/>
      <c r="F34" s="28"/>
      <c r="G34" s="29">
        <v>1.10201e+06</v>
      </c>
      <c r="H34" s="29">
        <v>112009</v>
      </c>
      <c r="I34" s="29"/>
      <c r="J34" s="29" t="s">
        <v>66</v>
      </c>
    </row>
    <row r="35" spans="1:10" ht="24.00" thickBot="1" customHeight="1">
      <c r="A35" s="30" t="s">
        <v>67</v>
      </c>
      <c r="B35" s="30"/>
      <c r="C35" s="30"/>
      <c r="D35" s="30"/>
      <c r="E35" s="30"/>
      <c r="F35" s="30"/>
      <c r="G35" s="31"/>
      <c r="H35" s="31"/>
      <c r="I35" s="31"/>
      <c r="J35" s="31"/>
    </row>
    <row r="38" spans="1:1" ht="33.75" thickBot="1" customHeight="1">
      <c r="A38" s="1" t="s">
        <v>68</v>
      </c>
      <c r="B38" s="1"/>
      <c r="C38" s="1"/>
      <c r="D38" s="1"/>
      <c r="E38" s="1"/>
      <c r="F38" s="1"/>
      <c r="G38" s="1"/>
      <c r="H38" s="1"/>
      <c r="I38" s="1"/>
      <c r="J38" s="1"/>
    </row>
    <row r="39" spans="1:1" ht="33.75" thickBot="1" customHeight="1">
      <c r="A39" s="1" t="s">
        <v>69</v>
      </c>
      <c r="B39" s="1"/>
      <c r="C39" s="1"/>
      <c r="D39" s="1"/>
      <c r="E39" s="1"/>
      <c r="F39" s="1"/>
      <c r="G39" s="1"/>
      <c r="H39" s="1"/>
      <c r="I39" s="1"/>
      <c r="J39" s="1"/>
    </row>
    <row r="40" spans="1:1" ht="33.75" thickBot="1" customHeight="1">
      <c r="A40" s="1" t="s">
        <v>70</v>
      </c>
      <c r="B40" s="1"/>
      <c r="C40" s="1"/>
      <c r="D40" s="1"/>
      <c r="E40" s="1"/>
      <c r="F40" s="1"/>
      <c r="G40" s="1"/>
      <c r="H40" s="1"/>
      <c r="I40" s="1"/>
      <c r="J40" s="1"/>
    </row>
  </sheetData>
  <mergeCells count="82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H13"/>
    <mergeCell ref="A14:B14"/>
    <mergeCell ref="C14:D14"/>
    <mergeCell ref="F14:H14"/>
    <mergeCell ref="A15:B15"/>
    <mergeCell ref="C15:D15"/>
    <mergeCell ref="F15:H15"/>
    <mergeCell ref="A16:B16"/>
    <mergeCell ref="C16:D16"/>
    <mergeCell ref="F16:H16"/>
    <mergeCell ref="A17:B17"/>
    <mergeCell ref="C17:D17"/>
    <mergeCell ref="F17:I17"/>
    <mergeCell ref="A18:B18"/>
    <mergeCell ref="C18:D18"/>
    <mergeCell ref="E18:H18"/>
    <mergeCell ref="A19:B19"/>
    <mergeCell ref="C19:D19"/>
    <mergeCell ref="F19:H19"/>
    <mergeCell ref="A20:B20"/>
    <mergeCell ref="C20:D20"/>
    <mergeCell ref="F20:H20"/>
    <mergeCell ref="A21:B21"/>
    <mergeCell ref="C21:D21"/>
    <mergeCell ref="F21:H21"/>
    <mergeCell ref="A22:B22"/>
    <mergeCell ref="C22:D22"/>
    <mergeCell ref="F22:H22"/>
    <mergeCell ref="A23:B23"/>
    <mergeCell ref="C23:D23"/>
    <mergeCell ref="F23:I23"/>
    <mergeCell ref="A24:B24"/>
    <mergeCell ref="C24:D24"/>
    <mergeCell ref="E24:H24"/>
    <mergeCell ref="A25:B25"/>
    <mergeCell ref="C25:D25"/>
    <mergeCell ref="F25:H25"/>
    <mergeCell ref="A26:B26"/>
    <mergeCell ref="C26:D26"/>
    <mergeCell ref="F26:H26"/>
    <mergeCell ref="A27:B27"/>
    <mergeCell ref="C27:D27"/>
    <mergeCell ref="F27:I27"/>
    <mergeCell ref="A28:B28"/>
    <mergeCell ref="C28:D28"/>
    <mergeCell ref="E28:H28"/>
    <mergeCell ref="A29:B29"/>
    <mergeCell ref="C29:D29"/>
    <mergeCell ref="F29:H29"/>
    <mergeCell ref="A30:E30"/>
    <mergeCell ref="F30:I30"/>
    <mergeCell ref="A33:F33"/>
    <mergeCell ref="H33:I33"/>
    <mergeCell ref="A34:F34"/>
    <mergeCell ref="G34:G35"/>
    <mergeCell ref="H34:I35"/>
    <mergeCell ref="J34:J35"/>
    <mergeCell ref="A35:F35"/>
    <mergeCell ref="A38:J38"/>
    <mergeCell ref="A39:J39"/>
    <mergeCell ref="A40:J40"/>
  </mergeCells>
  <pageMargins left="0.147638" right="0.147638" top="0.206693" bottom="0.206693" header="0.0" footer="0.0"/>
  <pageSetup paperSize="9" orientation="portrait"/>
  <rowBreaks count="0" manualBreakCount="0">
    </rowBreaks>
</worksheet>
</file>