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<sst xmlns="http://schemas.openxmlformats.org/spreadsheetml/2006/main" count="39" uniqueCount="39">
  <si>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</si>
  <si>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EMD021</t>
  </si>
  <si>
    <t xml:space="preserve">m²</t>
  </si>
  <si>
    <t xml:space="preserve">Forjado sanitario ventilado, de panel contralaminado de madera (CLT) aligerado, con aislamiento incorporado.</t>
  </si>
  <si>
    <r>
      <rPr>
        <sz val="8.25"/>
        <color rgb="FF000000"/>
        <rFont val="Arial"/>
        <family val="2"/>
      </rPr>
      <t xml:space="preserve">Forjado sanitario ventilado, de panel contralaminado de madera (CLT), aligerado, con aislamiento incorporado, de superficie media mayor de 6 m², de 240 mm de espesor, formado por cinco capas: dos capas de tablas de madera en cada una de sus caras, unidas entre sí por medio de montantes de madera, de 60x140 mm de sección, encoladas con adhesivo sin urea-formaldehído, con capas sucesivas perpendiculares entre sí y disposición transversal de las tablas en las capas exteriores, acabado superficial calidad no vista en ambas caras, de madera de abeto rojo (Picea abies) y pino silvestre (Pinus sylvestris) y una capa de aislamiento termoacústico entre los montantes, de panel de fibras de madera, de 140 mm de espesor; refuerzo de juntas entre paneles, con lengüeta de madera microlaminada para ensamblado de paneles, fijada en ambas direcciones con tornillos de cabeza ancha, de cabeza redonda de acero galvanizado, con un ángulo de inclinación de 45°; resolución de encuentros, mediante sellado exterior con cinta autoadhesiva de polietileno con adhesivo acrílico sin disolventes, con armadura de polietileno y película de separación de papel siliconado, previa aplicación de imprimación incolora, a base de una dispersión acrílica sin disolventes. El precio incluye la descarga del panel y por medio de eslingas.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</si>
  <si>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</si>
  <si>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</si>
  <si>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</si>
  <si>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</si>
  <si>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</si>
  <si>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</si>
  <si>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</si>
  <si>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mt07ems021ccfc</t>
  </si>
  <si>
    <t xml:space="preserve">m²</t>
  </si>
  <si>
    <t xml:space="preserve">Panel contralaminado de madera (CLT), aligerado, con aislamiento incorporado, de superficie media mayor de 6 m², de 240 mm de espesor, formado por cinco capas: dos capas de tablas de madera en cada una de sus caras, unidas entre sí por medio de montantes de madera, de 60x140 mm de sección, encoladas con adhesivo sin urea-formaldehído, con capas sucesivas perpendiculares entre sí y disposición transversal de las tablas en las capas exteriores, acabado superficial calidad no vista en ambas caras, de madera de abeto rojo (Picea abies) y pino silvestre (Pinus sylvestris) y una capa de aislamiento termoacústico entre los montantes, de panel de fibras de madera, de 140 mm de espesor, clase de servicio 1 y 2, según UNE-EN 1995-1-1, Euroclase D-s2, d0 de reacción al fuego, según UNE-EN 13501-1, resistencia térmica 3,99 m²K/W, densidad 305 kg/m³, clase resistente C24 y módulo de elasticidad paralelo de 11000 N/mm².</t>
  </si>
  <si>
    <t xml:space="preserve">mt07emr321a</t>
  </si>
  <si>
    <t xml:space="preserve">Ud</t>
  </si>
  <si>
    <t xml:space="preserve">Repercusión, por m², de refuerzo de juntas entre paneles, con lengüeta de madera microlaminada para ensamblado de paneles, fijada en ambas direcciones con tornillos de cabeza ancha, de cabeza redonda de acero galvanizado, con un ángulo de inclinación de 45°.</t>
  </si>
  <si>
    <t xml:space="preserve">mt07emr330lua</t>
  </si>
  <si>
    <t xml:space="preserve">Ud</t>
  </si>
  <si>
    <t xml:space="preserve">Repercusión, por m², de resolución de encuentros, mediante sellado exterior con cinta autoadhesiva de polietileno con adhesivo acrílico sin disolventes, con armadura de polietileno y película de separación de papel siliconado, previa aplicación de imprimación incolora, a base de una dispersión acrílica sin disolventes.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</si>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</sst>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67.4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1.15</v>
      </c>
      <c r="G10" s="12">
        <v>84</v>
      </c>
      <c r="H10" s="12">
        <f ca="1">ROUND(INDIRECT(ADDRESS(ROW()+(0), COLUMN()+(-2), 1))*INDIRECT(ADDRESS(ROW()+(0), COLUMN()+(-1), 1)), 2)</f>
        <v>96.6</v>
      </c>
    </row>
    <row r="11" spans="1:8" ht="45.00" thickBot="1" customHeight="1">
      <c r="A11" s="1" t="s">
        <v>15</v>
      </c>
      <c r="B11" s="1"/>
      <c r="C11" s="1"/>
      <c r="D11" s="10" t="s">
        <v>16</v>
      </c>
      <c r="E11" s="1" t="s">
        <v>17</v>
      </c>
      <c r="F11" s="11">
        <v>1</v>
      </c>
      <c r="G11" s="12">
        <v>2.55</v>
      </c>
      <c r="H11" s="12">
        <f ca="1">ROUND(INDIRECT(ADDRESS(ROW()+(0), COLUMN()+(-2), 1))*INDIRECT(ADDRESS(ROW()+(0), COLUMN()+(-1), 1)), 2)</f>
        <v>2.55</v>
      </c>
    </row>
    <row r="12" spans="1:8" ht="55.50" thickBot="1" customHeight="1">
      <c r="A12" s="1" t="s">
        <v>18</v>
      </c>
      <c r="B12" s="1"/>
      <c r="C12" s="1"/>
      <c r="D12" s="10" t="s">
        <v>19</v>
      </c>
      <c r="E12" s="1" t="s">
        <v>20</v>
      </c>
      <c r="F12" s="13">
        <v>1</v>
      </c>
      <c r="G12" s="14">
        <v>2.1</v>
      </c>
      <c r="H12" s="14">
        <f ca="1">ROUND(INDIRECT(ADDRESS(ROW()+(0), COLUMN()+(-2), 1))*INDIRECT(ADDRESS(ROW()+(0), COLUMN()+(-1), 1)), 2)</f>
        <v>2.1</v>
      </c>
    </row>
    <row r="13" spans="1:8" ht="13.50" thickBot="1" customHeight="1">
      <c r="A13" s="15"/>
      <c r="B13" s="15"/>
      <c r="C13" s="15"/>
      <c r="D13" s="15"/>
      <c r="E13" s="15"/>
      <c r="F13" s="9" t="s">
        <v>21</v>
      </c>
      <c r="G13" s="9"/>
      <c r="H13" s="17">
        <f ca="1">ROUND(SUM(INDIRECT(ADDRESS(ROW()+(-1), COLUMN()+(0), 1)),INDIRECT(ADDRESS(ROW()+(-2), COLUMN()+(0), 1)),INDIRECT(ADDRESS(ROW()+(-3), COLUMN()+(0), 1))), 2)</f>
        <v>101.25</v>
      </c>
    </row>
    <row r="14" spans="1:8" ht="13.50" thickBot="1" customHeight="1">
      <c r="A14" s="15">
        <v>2</v>
      </c>
      <c r="B14" s="15"/>
      <c r="C14" s="15"/>
      <c r="D14" s="15"/>
      <c r="E14" s="18" t="s">
        <v>22</v>
      </c>
      <c r="F14" s="18"/>
      <c r="G14" s="15"/>
      <c r="H14" s="15"/>
    </row>
    <row r="15" spans="1:8" ht="24.00" thickBot="1" customHeight="1">
      <c r="A15" s="1" t="s">
        <v>23</v>
      </c>
      <c r="B15" s="1"/>
      <c r="C15" s="1"/>
      <c r="D15" s="10" t="s">
        <v>24</v>
      </c>
      <c r="E15" s="1" t="s">
        <v>25</v>
      </c>
      <c r="F15" s="13">
        <v>0.058</v>
      </c>
      <c r="G15" s="14">
        <v>75.04</v>
      </c>
      <c r="H15" s="14">
        <f ca="1">ROUND(INDIRECT(ADDRESS(ROW()+(0), COLUMN()+(-2), 1))*INDIRECT(ADDRESS(ROW()+(0), COLUMN()+(-1), 1)), 2)</f>
        <v>4.35</v>
      </c>
    </row>
    <row r="16" spans="1:8" ht="13.50" thickBot="1" customHeight="1">
      <c r="A16" s="15"/>
      <c r="B16" s="15"/>
      <c r="C16" s="15"/>
      <c r="D16" s="15"/>
      <c r="E16" s="15"/>
      <c r="F16" s="9" t="s">
        <v>26</v>
      </c>
      <c r="G16" s="9"/>
      <c r="H16" s="17">
        <f ca="1">ROUND(SUM(INDIRECT(ADDRESS(ROW()+(-1), COLUMN()+(0), 1))), 2)</f>
        <v>4.35</v>
      </c>
    </row>
    <row r="17" spans="1:8" ht="13.50" thickBot="1" customHeight="1">
      <c r="A17" s="15">
        <v>3</v>
      </c>
      <c r="B17" s="15"/>
      <c r="C17" s="15"/>
      <c r="D17" s="15"/>
      <c r="E17" s="18" t="s">
        <v>27</v>
      </c>
      <c r="F17" s="18"/>
      <c r="G17" s="15"/>
      <c r="H17" s="15"/>
    </row>
    <row r="18" spans="1:8" ht="13.50" thickBot="1" customHeight="1">
      <c r="A18" s="1" t="s">
        <v>28</v>
      </c>
      <c r="B18" s="1"/>
      <c r="C18" s="1"/>
      <c r="D18" s="10" t="s">
        <v>29</v>
      </c>
      <c r="E18" s="1" t="s">
        <v>30</v>
      </c>
      <c r="F18" s="11">
        <v>0.447</v>
      </c>
      <c r="G18" s="12">
        <v>24.04</v>
      </c>
      <c r="H18" s="12">
        <f ca="1">ROUND(INDIRECT(ADDRESS(ROW()+(0), COLUMN()+(-2), 1))*INDIRECT(ADDRESS(ROW()+(0), COLUMN()+(-1), 1)), 2)</f>
        <v>10.75</v>
      </c>
    </row>
    <row r="19" spans="1:8" ht="13.50" thickBot="1" customHeight="1">
      <c r="A19" s="1" t="s">
        <v>31</v>
      </c>
      <c r="B19" s="1"/>
      <c r="C19" s="1"/>
      <c r="D19" s="10" t="s">
        <v>32</v>
      </c>
      <c r="E19" s="1" t="s">
        <v>33</v>
      </c>
      <c r="F19" s="13">
        <v>0.881</v>
      </c>
      <c r="G19" s="14">
        <v>22.82</v>
      </c>
      <c r="H19" s="14">
        <f ca="1">ROUND(INDIRECT(ADDRESS(ROW()+(0), COLUMN()+(-2), 1))*INDIRECT(ADDRESS(ROW()+(0), COLUMN()+(-1), 1)), 2)</f>
        <v>20.1</v>
      </c>
    </row>
    <row r="20" spans="1:8" ht="13.50" thickBot="1" customHeight="1">
      <c r="A20" s="15"/>
      <c r="B20" s="15"/>
      <c r="C20" s="15"/>
      <c r="D20" s="15"/>
      <c r="E20" s="15"/>
      <c r="F20" s="9" t="s">
        <v>34</v>
      </c>
      <c r="G20" s="9"/>
      <c r="H20" s="17">
        <f ca="1">ROUND(SUM(INDIRECT(ADDRESS(ROW()+(-1), COLUMN()+(0), 1)),INDIRECT(ADDRESS(ROW()+(-2), COLUMN()+(0), 1))), 2)</f>
        <v>30.85</v>
      </c>
    </row>
    <row r="21" spans="1:8" ht="13.50" thickBot="1" customHeight="1">
      <c r="A21" s="15">
        <v>4</v>
      </c>
      <c r="B21" s="15"/>
      <c r="C21" s="15"/>
      <c r="D21" s="15"/>
      <c r="E21" s="18" t="s">
        <v>35</v>
      </c>
      <c r="F21" s="18"/>
      <c r="G21" s="15"/>
      <c r="H21" s="15"/>
    </row>
    <row r="22" spans="1:8" ht="13.50" thickBot="1" customHeight="1">
      <c r="A22" s="19"/>
      <c r="B22" s="19"/>
      <c r="C22" s="19"/>
      <c r="D22" s="20" t="s">
        <v>36</v>
      </c>
      <c r="E22" s="19" t="s">
        <v>37</v>
      </c>
      <c r="F22" s="13">
        <v>2</v>
      </c>
      <c r="G22" s="14">
        <f ca="1">ROUND(SUM(INDIRECT(ADDRESS(ROW()+(-2), COLUMN()+(1), 1)),INDIRECT(ADDRESS(ROW()+(-6), COLUMN()+(1), 1)),INDIRECT(ADDRESS(ROW()+(-9), COLUMN()+(1), 1))), 2)</f>
        <v>136.45</v>
      </c>
      <c r="H22" s="14">
        <f ca="1">ROUND(INDIRECT(ADDRESS(ROW()+(0), COLUMN()+(-2), 1))*INDIRECT(ADDRESS(ROW()+(0), COLUMN()+(-1), 1))/100, 2)</f>
        <v>2.73</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139.18</v>
      </c>
    </row>
  </sheetData>
  <mergeCells count="27">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A20:C20"/>
    <mergeCell ref="F20:G20"/>
    <mergeCell ref="A21:C21"/>
    <mergeCell ref="E21:F21"/>
    <mergeCell ref="A22:C22"/>
    <mergeCell ref="A23:C23"/>
    <mergeCell ref="F23:G23"/>
  </mergeCells>
  <pageMargins left="0.147638" right="0.147638" top="0.206693" bottom="0.206693" header="0.0" footer="0.0"/>
  <pageSetup paperSize="9" orientation="portrait"/>
  <rowBreaks count="0" manualBreakCount="0">
    </rowBreaks>
</worksheet>
</file>