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<sst xmlns="http://schemas.openxmlformats.org/spreadsheetml/2006/main" count="53" uniqueCount="53">
  <si>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</si>
  <si>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EPM010</t>
  </si>
  <si>
    <t xml:space="preserve">m²</t>
  </si>
  <si>
    <t xml:space="preserve">Muro de cerramiento.</t>
  </si>
  <si>
    <r>
      <rPr>
        <sz val="8.25"/>
        <color rgb="FF000000"/>
        <rFont val="Arial"/>
        <family val="2"/>
      </rPr>
      <t xml:space="preserve">Muro de doble cara, prefabricado, de hormigón, de 20 cm de espesor, compuesto por dos placas de hormigón de 5 cm de espesor cada una, con caras vistas de color gris, con textura lisa, separadas entre sí por celosías metálicas, con inclusión o delimitación de huecos, para alturas hasta 3 m y longitudes máximas de 8,50 m, hormigonado de su núcleo central con hormigón HA-25/F/20/XC2 fabricado en central, y vertido con cubilote; apuntalamiento y desapuntalamiento del muro, una vez haya alcanzado el hormigón la resistencia adecuada. El precio incluye las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</si>
  <si>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</si>
  <si>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</si>
  <si>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</si>
  <si>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</si>
  <si>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</si>
  <si>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</si>
  <si>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</si>
  <si>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mt07pha100a</t>
  </si>
  <si>
    <t xml:space="preserve">m²</t>
  </si>
  <si>
    <t xml:space="preserve">Muro de doble cara, prefabricado, de hormigón, de 20 cm de espesor, compuesto por dos placas de hormigón de 5 cm de espesor cada una, con caras vistas de color gris, con textura lisa, separadas entre sí por celosías metálicas, con inclusión o delimitación de huecos, para alturas hasta 3 m y longitudes máximas de 8,50 m, según UNE-EN 14992.</t>
  </si>
  <si>
    <t xml:space="preserve">mt10haf010ctms</t>
  </si>
  <si>
    <t xml:space="preserve">m³</t>
  </si>
  <si>
    <t xml:space="preserve">Hormigón HA-25/F/20/XC2, fabricado en central.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</si>
  <si>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</si>
  <si>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</si>
  <si>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</si>
  <si>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</si>
  <si>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</si>
  <si>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</si>
  <si>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</si>
  <si>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</si>
  <si>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</si>
  <si>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</si>
  <si>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</si>
  <si>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</si>
  <si>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</si>
  <si>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</si>
  <si>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</si>
  <si>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1ª montador de estructura prefabricada de hormigón.</t>
  </si>
  <si>
    <t xml:space="preserve">mo093</t>
  </si>
  <si>
    <t xml:space="preserve">h</t>
  </si>
  <si>
    <t xml:space="preserve">Ayudante montador de estructura prefabricada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</si>
  <si>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</si>
  <si>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</si>
  <si>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</si>
  <si>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</si>
  <si>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</si>
  <si>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</si>
  <si>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</si>
  <si>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</si>
  <si>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</si>
  <si>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</si>
  <si>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</si>
  <si>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</si>
  <si>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Productos prefabricados de hormigón. Elementos para muros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</si>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</sst>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8.00" customWidth="1"/>
    <col min="5" max="5" width="1.70" customWidth="1"/>
    <col min="6" max="6" width="12.92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1"/>
      <c r="H10" s="12">
        <v>89.1</v>
      </c>
      <c r="I10" s="12">
        <f ca="1">ROUND(INDIRECT(ADDRESS(ROW()+(0), COLUMN()+(-4), 1))*INDIRECT(ADDRESS(ROW()+(0), COLUMN()+(-1), 1)), 2)</f>
        <v>89.1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0.105</v>
      </c>
      <c r="F11" s="11"/>
      <c r="G11" s="11"/>
      <c r="H11" s="12">
        <v>92.2</v>
      </c>
      <c r="I11" s="12">
        <f ca="1">ROUND(INDIRECT(ADDRESS(ROW()+(0), COLUMN()+(-4), 1))*INDIRECT(ADDRESS(ROW()+(0), COLUMN()+(-1), 1)), 2)</f>
        <v>9.68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</v>
      </c>
      <c r="F12" s="11"/>
      <c r="G12" s="11"/>
      <c r="H12" s="12">
        <v>6.32</v>
      </c>
      <c r="I12" s="12">
        <f ca="1">ROUND(INDIRECT(ADDRESS(ROW()+(0), COLUMN()+(-4), 1))*INDIRECT(ADDRESS(ROW()+(0), COLUMN()+(-1), 1)), 2)</f>
        <v>0.13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0.013</v>
      </c>
      <c r="F13" s="13"/>
      <c r="G13" s="13"/>
      <c r="H13" s="14">
        <v>19.25</v>
      </c>
      <c r="I13" s="14">
        <f ca="1">ROUND(INDIRECT(ADDRESS(ROW()+(0), COLUMN()+(-4), 1))*INDIRECT(ADDRESS(ROW()+(0), COLUMN()+(-1), 1)), 2)</f>
        <v>0.25</v>
      </c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99.16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0.348</v>
      </c>
      <c r="F16" s="13"/>
      <c r="G16" s="13"/>
      <c r="H16" s="14">
        <v>75.04</v>
      </c>
      <c r="I16" s="14">
        <f ca="1">ROUND(INDIRECT(ADDRESS(ROW()+(0), COLUMN()+(-4), 1))*INDIRECT(ADDRESS(ROW()+(0), COLUMN()+(-1), 1)), 2)</f>
        <v>26.11</v>
      </c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1))), 2)</f>
        <v>26.11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0.936</v>
      </c>
      <c r="F19" s="11"/>
      <c r="G19" s="11"/>
      <c r="H19" s="12">
        <v>23.03</v>
      </c>
      <c r="I19" s="12">
        <f ca="1">ROUND(INDIRECT(ADDRESS(ROW()+(0), COLUMN()+(-4), 1))*INDIRECT(ADDRESS(ROW()+(0), COLUMN()+(-1), 1)), 2)</f>
        <v>21.56</v>
      </c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0.936</v>
      </c>
      <c r="F20" s="13"/>
      <c r="G20" s="13"/>
      <c r="H20" s="14">
        <v>21.86</v>
      </c>
      <c r="I20" s="14">
        <f ca="1">ROUND(INDIRECT(ADDRESS(ROW()+(0), COLUMN()+(-4), 1))*INDIRECT(ADDRESS(ROW()+(0), COLUMN()+(-1), 1)), 2)</f>
        <v>20.46</v>
      </c>
    </row>
    <row r="21" spans="1:9" ht="13.50" thickBot="1" customHeight="1">
      <c r="A21" s="15"/>
      <c r="B21" s="15"/>
      <c r="C21" s="15"/>
      <c r="D21" s="15"/>
      <c r="E21" s="9" t="s">
        <v>37</v>
      </c>
      <c r="F21" s="9"/>
      <c r="G21" s="9"/>
      <c r="H21" s="9"/>
      <c r="I21" s="17">
        <f ca="1">ROUND(SUM(INDIRECT(ADDRESS(ROW()+(-1), COLUMN()+(0), 1)),INDIRECT(ADDRESS(ROW()+(-2), COLUMN()+(0), 1))), 2)</f>
        <v>42.02</v>
      </c>
    </row>
    <row r="22" spans="1:9" ht="13.50" thickBot="1" customHeight="1">
      <c r="A22" s="15">
        <v>4</v>
      </c>
      <c r="B22" s="15"/>
      <c r="C22" s="15"/>
      <c r="D22" s="18" t="s">
        <v>38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3"/>
      <c r="G23" s="13"/>
      <c r="H23" s="14">
        <f ca="1">ROUND(SUM(INDIRECT(ADDRESS(ROW()+(-2), COLUMN()+(1), 1)),INDIRECT(ADDRESS(ROW()+(-6), COLUMN()+(1), 1)),INDIRECT(ADDRESS(ROW()+(-9), COLUMN()+(1), 1))), 2)</f>
        <v>167.29</v>
      </c>
      <c r="I23" s="14">
        <f ca="1">ROUND(INDIRECT(ADDRESS(ROW()+(0), COLUMN()+(-4), 1))*INDIRECT(ADDRESS(ROW()+(0), COLUMN()+(-1), 1))/100, 2)</f>
        <v>3.35</v>
      </c>
    </row>
    <row r="24" spans="1:9" ht="13.50" thickBot="1" customHeight="1">
      <c r="A24" s="21" t="s">
        <v>41</v>
      </c>
      <c r="B24" s="21"/>
      <c r="C24" s="22"/>
      <c r="D24" s="23"/>
      <c r="E24" s="24" t="s">
        <v>42</v>
      </c>
      <c r="F24" s="24"/>
      <c r="G24" s="24"/>
      <c r="H24" s="25"/>
      <c r="I24" s="26">
        <f ca="1">ROUND(SUM(INDIRECT(ADDRESS(ROW()+(-1), COLUMN()+(0), 1)),INDIRECT(ADDRESS(ROW()+(-3), COLUMN()+(0), 1)),INDIRECT(ADDRESS(ROW()+(-7), COLUMN()+(0), 1)),INDIRECT(ADDRESS(ROW()+(-10), COLUMN()+(0), 1))), 2)</f>
        <v>170.64</v>
      </c>
    </row>
    <row r="27" spans="1:9" ht="13.50" thickBot="1" customHeight="1">
      <c r="A27" s="27" t="s">
        <v>43</v>
      </c>
      <c r="B27" s="27"/>
      <c r="C27" s="27"/>
      <c r="D27" s="27"/>
      <c r="E27" s="27"/>
      <c r="F27" s="27" t="s">
        <v>44</v>
      </c>
      <c r="G27" s="27" t="s">
        <v>45</v>
      </c>
      <c r="H27" s="27"/>
      <c r="I27" s="27" t="s">
        <v>46</v>
      </c>
    </row>
    <row r="28" spans="1:9" ht="13.50" thickBot="1" customHeight="1">
      <c r="A28" s="28" t="s">
        <v>47</v>
      </c>
      <c r="B28" s="28"/>
      <c r="C28" s="28"/>
      <c r="D28" s="28"/>
      <c r="E28" s="28"/>
      <c r="F28" s="29">
        <v>142013</v>
      </c>
      <c r="G28" s="29">
        <v>172013</v>
      </c>
      <c r="H28" s="29"/>
      <c r="I28" s="29" t="s">
        <v>48</v>
      </c>
    </row>
    <row r="29" spans="1:9" ht="13.50" thickBot="1" customHeight="1">
      <c r="A29" s="30" t="s">
        <v>49</v>
      </c>
      <c r="B29" s="30"/>
      <c r="C29" s="30"/>
      <c r="D29" s="30"/>
      <c r="E29" s="30"/>
      <c r="F29" s="31"/>
      <c r="G29" s="31"/>
      <c r="H29" s="31"/>
      <c r="I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</row>
  </sheetData>
  <mergeCells count="47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D24"/>
    <mergeCell ref="E24:H24"/>
    <mergeCell ref="A27:E27"/>
    <mergeCell ref="G27:H27"/>
    <mergeCell ref="A28:E28"/>
    <mergeCell ref="F28:F29"/>
    <mergeCell ref="G28:H29"/>
    <mergeCell ref="I28:I29"/>
    <mergeCell ref="A29:E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