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<sst xmlns="http://schemas.openxmlformats.org/spreadsheetml/2006/main" count="73" uniqueCount="73">
  <si>
    <t xml:space="preserve"/>
  </si>
  <si>
    <t xml:space="preserve">FBC050</t>
  </si>
  <si>
    <t xml:space="preserve">m²</t>
  </si>
  <si>
    <t xml:space="preserve">Tabique de placas de cemento. Sistema Hydropanel "PROMAT".</t>
  </si>
  <si>
    <r>
      <rPr>
        <sz val="8.25"/>
        <color rgb="FF000000"/>
        <rFont val="Arial"/>
        <family val="2"/>
      </rPr>
      <t xml:space="preserve">Tabique sencillo Hydropanel "PROMAT" (9+70+9)/600 (70) LM -, de 88 mm de espesor total, formado por una estructura simple de perfiles de chapa de acero galvanizado de 70 mm de anchura, a base de montantes (elementos verticales) separados 600 mm entre sí, con disposición normal "N" y canales (elementos horizontales), a la que se atornillan dos placas en total (una placa tipo con resistencia al fuego, con baja absorción superficial de agua, de alta resistencia al impacto, de alta dureza superficial y con aislamiento acústico en cada cara, de 9 mm de espesor cada placa); aislamiento acústico mediante panel de lana mineral semirrígido, no revestido, de 50 mm de espesor, según UNE-EN 13162, resistencia térmica 1,35 m²K/W, conductividad térmica 0,037 W/(mK), en el alma. Incluso banda acústica de dilatación autoadhesiva; fijaciones para el anclaje de canales y montantes metálicos; tornillería para la fijación de las placas y pasta Hydropanel RM Finisher y cinta Hydropanel Strip, para el tratamiento de juntas. El precio incluye la resolución de encuentros y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</si>
  <si>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</si>
  <si>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</si>
  <si>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</si>
  <si>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</si>
  <si>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</si>
  <si>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</si>
  <si>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</si>
  <si>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mt12psg041c</t>
  </si>
  <si>
    <t xml:space="preserve">m</t>
  </si>
  <si>
    <t xml:space="preserve">Banda autoadhesiva desolidarizante de espuma de poliuretano de celdas cerradas, de 3,2 mm de espesor y 70 mm de anchura, resistencia térmica 0,10 m²K/W, conductividad térmica 0,032 W/(mK).</t>
  </si>
  <si>
    <t xml:space="preserve">mt12psg070d</t>
  </si>
  <si>
    <t xml:space="preserve">m</t>
  </si>
  <si>
    <t xml:space="preserve">Canal de perfil de acero galvanizado de 70 mm de anchura, según UNE-EN 14195.</t>
  </si>
  <si>
    <t xml:space="preserve">mt12psg060d</t>
  </si>
  <si>
    <t xml:space="preserve">m</t>
  </si>
  <si>
    <t xml:space="preserve">Montante de perfil de acero galvanizado de 70 mm de anchura, según UNE-EN 14195.</t>
  </si>
  <si>
    <t xml:space="preserve">mt16lra080za</t>
  </si>
  <si>
    <t xml:space="preserve">m²</t>
  </si>
  <si>
    <t xml:space="preserve">Panel de lana mineral semirrígido, no revestido, de 50 mm de espesor, según UNE-EN 13162, resistencia térmica 1,35 m²K/W, conductividad térmica 0,037 W/(mK), Euroclase A1 de reacción al fuego según UNE-EN 13501-1 y factor de resistencia a la difusión del vapor de agua 1, con código de designación MW-EN 13162-T2-AFr5.</t>
  </si>
  <si>
    <t xml:space="preserve">mt12pho010e</t>
  </si>
  <si>
    <t xml:space="preserve">m²</t>
  </si>
  <si>
    <t xml:space="preserve">Placa de cemento Portland reforzado con fibras, con resistencia al fuego, con baja absorción superficial de agua, de alta resistencia al impacto, de alta dureza superficial y con aislamiento acústico, Hydropanel "PROMAT", Euroclase A2-s1, d0 de reacción al fuego, según UNE-EN 13501-1 de 1200x3000 mm, con los bordes longitudinales rebajados, según UNE-EN 12467.</t>
  </si>
  <si>
    <t xml:space="preserve">mt12psg081i</t>
  </si>
  <si>
    <t xml:space="preserve">Ud</t>
  </si>
  <si>
    <t xml:space="preserve">Tornillo autoperforante rosca-chapa 3,5x9,5 mm.</t>
  </si>
  <si>
    <t xml:space="preserve">mt12pho020a</t>
  </si>
  <si>
    <t xml:space="preserve">Ud</t>
  </si>
  <si>
    <t xml:space="preserve">Tornillo HP-SP-PH2 "PROMAT" 3,9x32.</t>
  </si>
  <si>
    <t xml:space="preserve">mt12psg220</t>
  </si>
  <si>
    <t xml:space="preserve">Ud</t>
  </si>
  <si>
    <t xml:space="preserve">Fijación compuesta por taco y tornillo 5x27.</t>
  </si>
  <si>
    <t xml:space="preserve">mt12pho040a</t>
  </si>
  <si>
    <t xml:space="preserve">kg</t>
  </si>
  <si>
    <t xml:space="preserve">Pasta de juntas Hydropanel RM Finisher "PROMAT"; rango de temperatura de trabajo de 5 a 30°C, para aplicación manual con cinta de juntas.</t>
  </si>
  <si>
    <t xml:space="preserve">mt12pho030a</t>
  </si>
  <si>
    <t xml:space="preserve">m</t>
  </si>
  <si>
    <t xml:space="preserve">Cinta de juntas Hydropanel Strip "PROMAT", de 50 mm de anchura.</t>
  </si>
  <si>
    <t xml:space="preserve">Subtotal materiales:</t>
  </si>
  <si>
    <t xml:space="preserve">Mano de obra</t>
  </si>
  <si>
    <t xml:space="preserve">mo053</t>
  </si>
  <si>
    <t xml:space="preserve">h</t>
  </si>
  <si>
    <t xml:space="preserve">Oficial 1ª montador de prefabricados interiores.</t>
  </si>
  <si>
    <t xml:space="preserve">mo100</t>
  </si>
  <si>
    <t xml:space="preserve">h</t>
  </si>
  <si>
    <t xml:space="preserve">Ayudante montador de prefabricados interiores.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</si>
  <si>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</si>
  <si>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</si>
  <si>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</si>
  <si>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</si>
  <si>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4,18€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</si>
  <si>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</si>
  <si>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</si>
  <si>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</si>
  <si>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</si>
  <si>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</si>
  <si>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14195:2005</t>
  </si>
  <si>
    <t xml:space="preserve">3/4</t>
  </si>
  <si>
    <t xml:space="preserve">Perfilería metálica para particiones, muros y techos en placas de yeso laminado. Definiciones requisitos y métodos de ensayo</t>
  </si>
  <si>
    <t xml:space="preserve">EN  14195:2005/AC:2006</t>
  </si>
  <si>
    <t xml:space="preserve">EN  13162:2012+A1:2015</t>
  </si>
  <si>
    <t xml:space="preserve">1/3/4</t>
  </si>
  <si>
    <t xml:space="preserve">Productos aislantes térmicos para aplicaciones en la edificación. Productos manufacturados de lana mineral (MW). Especificación.</t>
  </si>
  <si>
    <t xml:space="preserve">EN  12467:2012</t>
  </si>
  <si>
    <t xml:space="preserve">1/3/4</t>
  </si>
  <si>
    <t xml:space="preserve">Placas planas de cemento reforzado con fibras. Especificaciones del producto y métodos de ensayo.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</si>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</sst>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2.25" customWidth="1"/>
    <col min="6" max="6" width="3.23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97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1.2</v>
      </c>
      <c r="H10" s="11"/>
      <c r="I10" s="12">
        <v>0.33</v>
      </c>
      <c r="J10" s="12">
        <f ca="1">ROUND(INDIRECT(ADDRESS(ROW()+(0), COLUMN()+(-3), 1))*INDIRECT(ADDRESS(ROW()+(0), COLUMN()+(-1), 1)), 2)</f>
        <v>0.4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0.9</v>
      </c>
      <c r="H11" s="11"/>
      <c r="I11" s="12">
        <v>1.63</v>
      </c>
      <c r="J11" s="12">
        <f ca="1">ROUND(INDIRECT(ADDRESS(ROW()+(0), COLUMN()+(-3), 1))*INDIRECT(ADDRESS(ROW()+(0), COLUMN()+(-1), 1)), 2)</f>
        <v>1.47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2.15</v>
      </c>
      <c r="H12" s="11"/>
      <c r="I12" s="12">
        <v>2.01</v>
      </c>
      <c r="J12" s="12">
        <f ca="1">ROUND(INDIRECT(ADDRESS(ROW()+(0), COLUMN()+(-3), 1))*INDIRECT(ADDRESS(ROW()+(0), COLUMN()+(-1), 1)), 2)</f>
        <v>4.32</v>
      </c>
    </row>
    <row r="13" spans="1:10" ht="45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1.05</v>
      </c>
      <c r="H13" s="11"/>
      <c r="I13" s="12">
        <v>2.6</v>
      </c>
      <c r="J13" s="12">
        <f ca="1">ROUND(INDIRECT(ADDRESS(ROW()+(0), COLUMN()+(-3), 1))*INDIRECT(ADDRESS(ROW()+(0), COLUMN()+(-1), 1)), 2)</f>
        <v>2.73</v>
      </c>
    </row>
    <row r="14" spans="1:10" ht="55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2.1</v>
      </c>
      <c r="H14" s="11"/>
      <c r="I14" s="12">
        <v>16.69</v>
      </c>
      <c r="J14" s="12">
        <f ca="1">ROUND(INDIRECT(ADDRESS(ROW()+(0), COLUMN()+(-3), 1))*INDIRECT(ADDRESS(ROW()+(0), COLUMN()+(-1), 1)), 2)</f>
        <v>35.05</v>
      </c>
    </row>
    <row r="15" spans="1:10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2</v>
      </c>
      <c r="H15" s="11"/>
      <c r="I15" s="12">
        <v>0.01</v>
      </c>
      <c r="J15" s="12">
        <f ca="1">ROUND(INDIRECT(ADDRESS(ROW()+(0), COLUMN()+(-3), 1))*INDIRECT(ADDRESS(ROW()+(0), COLUMN()+(-1), 1)), 2)</f>
        <v>0.02</v>
      </c>
    </row>
    <row r="16" spans="1:10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14</v>
      </c>
      <c r="H16" s="11"/>
      <c r="I16" s="12">
        <v>0.01</v>
      </c>
      <c r="J16" s="12">
        <f ca="1">ROUND(INDIRECT(ADDRESS(ROW()+(0), COLUMN()+(-3), 1))*INDIRECT(ADDRESS(ROW()+(0), COLUMN()+(-1), 1)), 2)</f>
        <v>0.14</v>
      </c>
    </row>
    <row r="17" spans="1:10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1">
        <v>1.6</v>
      </c>
      <c r="H17" s="11"/>
      <c r="I17" s="12">
        <v>0.06</v>
      </c>
      <c r="J17" s="12">
        <f ca="1">ROUND(INDIRECT(ADDRESS(ROW()+(0), COLUMN()+(-3), 1))*INDIRECT(ADDRESS(ROW()+(0), COLUMN()+(-1), 1)), 2)</f>
        <v>0.1</v>
      </c>
    </row>
    <row r="18" spans="1:10" ht="24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"/>
      <c r="G18" s="11">
        <v>0.22</v>
      </c>
      <c r="H18" s="11"/>
      <c r="I18" s="12">
        <v>2.38</v>
      </c>
      <c r="J18" s="12">
        <f ca="1">ROUND(INDIRECT(ADDRESS(ROW()+(0), COLUMN()+(-3), 1))*INDIRECT(ADDRESS(ROW()+(0), COLUMN()+(-1), 1)), 2)</f>
        <v>0.52</v>
      </c>
    </row>
    <row r="19" spans="1:10" ht="13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"/>
      <c r="G19" s="13">
        <v>3.2</v>
      </c>
      <c r="H19" s="13"/>
      <c r="I19" s="14">
        <v>0.04</v>
      </c>
      <c r="J19" s="14">
        <f ca="1">ROUND(INDIRECT(ADDRESS(ROW()+(0), COLUMN()+(-3), 1))*INDIRECT(ADDRESS(ROW()+(0), COLUMN()+(-1), 1)), 2)</f>
        <v>0.13</v>
      </c>
    </row>
    <row r="20" spans="1:10" ht="13.50" thickBot="1" customHeight="1">
      <c r="A20" s="15"/>
      <c r="B20" s="15"/>
      <c r="C20" s="15"/>
      <c r="D20" s="15"/>
      <c r="E20" s="15"/>
      <c r="F20" s="15"/>
      <c r="G20" s="9" t="s">
        <v>42</v>
      </c>
      <c r="H20" s="9"/>
      <c r="I20" s="9"/>
      <c r="J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44.88</v>
      </c>
    </row>
    <row r="21" spans="1:10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8"/>
      <c r="H21" s="18"/>
      <c r="I21" s="15"/>
      <c r="J21" s="15"/>
    </row>
    <row r="22" spans="1:10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"/>
      <c r="G22" s="11">
        <v>0.848</v>
      </c>
      <c r="H22" s="11"/>
      <c r="I22" s="12">
        <v>22.74</v>
      </c>
      <c r="J22" s="12">
        <f ca="1">ROUND(INDIRECT(ADDRESS(ROW()+(0), COLUMN()+(-3), 1))*INDIRECT(ADDRESS(ROW()+(0), COLUMN()+(-1), 1)), 2)</f>
        <v>19.28</v>
      </c>
    </row>
    <row r="23" spans="1:10" ht="13.5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"/>
      <c r="G23" s="13">
        <v>0.848</v>
      </c>
      <c r="H23" s="13"/>
      <c r="I23" s="14">
        <v>21.02</v>
      </c>
      <c r="J23" s="14">
        <f ca="1">ROUND(INDIRECT(ADDRESS(ROW()+(0), COLUMN()+(-3), 1))*INDIRECT(ADDRESS(ROW()+(0), COLUMN()+(-1), 1)), 2)</f>
        <v>17.82</v>
      </c>
    </row>
    <row r="24" spans="1:10" ht="13.50" thickBot="1" customHeight="1">
      <c r="A24" s="15"/>
      <c r="B24" s="15"/>
      <c r="C24" s="15"/>
      <c r="D24" s="15"/>
      <c r="E24" s="15"/>
      <c r="F24" s="15"/>
      <c r="G24" s="9" t="s">
        <v>50</v>
      </c>
      <c r="H24" s="9"/>
      <c r="I24" s="9"/>
      <c r="J24" s="17">
        <f ca="1">ROUND(SUM(INDIRECT(ADDRESS(ROW()+(-1), COLUMN()+(0), 1)),INDIRECT(ADDRESS(ROW()+(-2), COLUMN()+(0), 1))), 2)</f>
        <v>37.1</v>
      </c>
    </row>
    <row r="25" spans="1:10" ht="13.50" thickBot="1" customHeight="1">
      <c r="A25" s="15">
        <v>3</v>
      </c>
      <c r="B25" s="15"/>
      <c r="C25" s="15"/>
      <c r="D25" s="15"/>
      <c r="E25" s="18" t="s">
        <v>51</v>
      </c>
      <c r="F25" s="18"/>
      <c r="G25" s="18"/>
      <c r="H25" s="18"/>
      <c r="I25" s="15"/>
      <c r="J25" s="15"/>
    </row>
    <row r="26" spans="1:10" ht="13.50" thickBot="1" customHeight="1">
      <c r="A26" s="19"/>
      <c r="B26" s="19"/>
      <c r="C26" s="20" t="s">
        <v>52</v>
      </c>
      <c r="D26" s="20"/>
      <c r="E26" s="19" t="s">
        <v>53</v>
      </c>
      <c r="F26" s="19"/>
      <c r="G26" s="13">
        <v>2</v>
      </c>
      <c r="H26" s="13"/>
      <c r="I26" s="14">
        <f ca="1">ROUND(SUM(INDIRECT(ADDRESS(ROW()+(-2), COLUMN()+(1), 1)),INDIRECT(ADDRESS(ROW()+(-6), COLUMN()+(1), 1))), 2)</f>
        <v>81.98</v>
      </c>
      <c r="J26" s="14">
        <f ca="1">ROUND(INDIRECT(ADDRESS(ROW()+(0), COLUMN()+(-3), 1))*INDIRECT(ADDRESS(ROW()+(0), COLUMN()+(-1), 1))/100, 2)</f>
        <v>1.64</v>
      </c>
    </row>
    <row r="27" spans="1:10" ht="13.50" thickBot="1" customHeight="1">
      <c r="A27" s="21" t="s">
        <v>54</v>
      </c>
      <c r="B27" s="21"/>
      <c r="C27" s="22"/>
      <c r="D27" s="22"/>
      <c r="E27" s="23"/>
      <c r="F27" s="23"/>
      <c r="G27" s="24" t="s">
        <v>55</v>
      </c>
      <c r="H27" s="24"/>
      <c r="I27" s="25"/>
      <c r="J27" s="26">
        <f ca="1">ROUND(SUM(INDIRECT(ADDRESS(ROW()+(-1), COLUMN()+(0), 1)),INDIRECT(ADDRESS(ROW()+(-3), COLUMN()+(0), 1)),INDIRECT(ADDRESS(ROW()+(-7), COLUMN()+(0), 1))), 2)</f>
        <v>83.62</v>
      </c>
    </row>
    <row r="30" spans="1:10" ht="13.50" thickBot="1" customHeight="1">
      <c r="A30" s="27" t="s">
        <v>56</v>
      </c>
      <c r="B30" s="27"/>
      <c r="C30" s="27"/>
      <c r="D30" s="27"/>
      <c r="E30" s="27"/>
      <c r="F30" s="27" t="s">
        <v>57</v>
      </c>
      <c r="G30" s="27"/>
      <c r="H30" s="27" t="s">
        <v>58</v>
      </c>
      <c r="I30" s="27"/>
      <c r="J30" s="27" t="s">
        <v>59</v>
      </c>
    </row>
    <row r="31" spans="1:10" ht="13.50" thickBot="1" customHeight="1">
      <c r="A31" s="28" t="s">
        <v>60</v>
      </c>
      <c r="B31" s="28"/>
      <c r="C31" s="28"/>
      <c r="D31" s="28"/>
      <c r="E31" s="28"/>
      <c r="F31" s="29">
        <v>112006</v>
      </c>
      <c r="G31" s="29"/>
      <c r="H31" s="29">
        <v>112007</v>
      </c>
      <c r="I31" s="29"/>
      <c r="J31" s="29" t="s">
        <v>61</v>
      </c>
    </row>
    <row r="32" spans="1:10" ht="24.00" thickBot="1" customHeight="1">
      <c r="A32" s="30" t="s">
        <v>62</v>
      </c>
      <c r="B32" s="30"/>
      <c r="C32" s="30"/>
      <c r="D32" s="30"/>
      <c r="E32" s="30"/>
      <c r="F32" s="31"/>
      <c r="G32" s="31"/>
      <c r="H32" s="31"/>
      <c r="I32" s="31"/>
      <c r="J32" s="31"/>
    </row>
    <row r="33" spans="1:10" ht="13.50" thickBot="1" customHeight="1">
      <c r="A33" s="32" t="s">
        <v>63</v>
      </c>
      <c r="B33" s="32"/>
      <c r="C33" s="32"/>
      <c r="D33" s="32"/>
      <c r="E33" s="32"/>
      <c r="F33" s="33">
        <v>112007</v>
      </c>
      <c r="G33" s="33"/>
      <c r="H33" s="33">
        <v>112007</v>
      </c>
      <c r="I33" s="33"/>
      <c r="J33" s="33"/>
    </row>
    <row r="34" spans="1:10" ht="13.50" thickBot="1" customHeight="1">
      <c r="A34" s="28" t="s">
        <v>64</v>
      </c>
      <c r="B34" s="28"/>
      <c r="C34" s="28"/>
      <c r="D34" s="28"/>
      <c r="E34" s="28"/>
      <c r="F34" s="29">
        <v>1.07202e+006</v>
      </c>
      <c r="G34" s="29"/>
      <c r="H34" s="29">
        <v>1.07202e+006</v>
      </c>
      <c r="I34" s="29"/>
      <c r="J34" s="29" t="s">
        <v>65</v>
      </c>
    </row>
    <row r="35" spans="1:10" ht="24.00" thickBot="1" customHeight="1">
      <c r="A35" s="32" t="s">
        <v>66</v>
      </c>
      <c r="B35" s="32"/>
      <c r="C35" s="32"/>
      <c r="D35" s="32"/>
      <c r="E35" s="32"/>
      <c r="F35" s="33"/>
      <c r="G35" s="33"/>
      <c r="H35" s="33"/>
      <c r="I35" s="33"/>
      <c r="J35" s="33"/>
    </row>
    <row r="36" spans="1:10" ht="13.50" thickBot="1" customHeight="1">
      <c r="A36" s="28" t="s">
        <v>67</v>
      </c>
      <c r="B36" s="28"/>
      <c r="C36" s="28"/>
      <c r="D36" s="28"/>
      <c r="E36" s="28"/>
      <c r="F36" s="29">
        <v>172013</v>
      </c>
      <c r="G36" s="29"/>
      <c r="H36" s="29">
        <v>172013</v>
      </c>
      <c r="I36" s="29"/>
      <c r="J36" s="29" t="s">
        <v>68</v>
      </c>
    </row>
    <row r="37" spans="1:10" ht="13.50" thickBot="1" customHeight="1">
      <c r="A37" s="32" t="s">
        <v>69</v>
      </c>
      <c r="B37" s="32"/>
      <c r="C37" s="32"/>
      <c r="D37" s="32"/>
      <c r="E37" s="32"/>
      <c r="F37" s="33"/>
      <c r="G37" s="33"/>
      <c r="H37" s="33"/>
      <c r="I37" s="33"/>
      <c r="J37" s="33"/>
    </row>
    <row r="40" spans="1:1" ht="33.75" thickBot="1" customHeight="1">
      <c r="A40" s="1" t="s">
        <v>70</v>
      </c>
      <c r="B40" s="1"/>
      <c r="C40" s="1"/>
      <c r="D40" s="1"/>
      <c r="E40" s="1"/>
      <c r="F40" s="1"/>
      <c r="G40" s="1"/>
      <c r="H40" s="1"/>
      <c r="I40" s="1"/>
      <c r="J40" s="1"/>
    </row>
    <row r="41" spans="1:1" ht="33.75" thickBot="1" customHeight="1">
      <c r="A41" s="1" t="s">
        <v>71</v>
      </c>
      <c r="B41" s="1"/>
      <c r="C41" s="1"/>
      <c r="D41" s="1"/>
      <c r="E41" s="1"/>
      <c r="F41" s="1"/>
      <c r="G41" s="1"/>
      <c r="H41" s="1"/>
      <c r="I41" s="1"/>
      <c r="J41" s="1"/>
    </row>
    <row r="42" spans="1:1" ht="33.75" thickBot="1" customHeight="1">
      <c r="A42" s="1" t="s">
        <v>72</v>
      </c>
      <c r="B42" s="1"/>
      <c r="C42" s="1"/>
      <c r="D42" s="1"/>
      <c r="E42" s="1"/>
      <c r="F42" s="1"/>
      <c r="G42" s="1"/>
      <c r="H42" s="1"/>
      <c r="I42" s="1"/>
      <c r="J42" s="1"/>
    </row>
  </sheetData>
  <mergeCells count="105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I20"/>
    <mergeCell ref="A21:B21"/>
    <mergeCell ref="C21:D21"/>
    <mergeCell ref="E21:H21"/>
    <mergeCell ref="A22:B22"/>
    <mergeCell ref="C22:D22"/>
    <mergeCell ref="E22:F22"/>
    <mergeCell ref="G22:H22"/>
    <mergeCell ref="A23:B23"/>
    <mergeCell ref="C23:D23"/>
    <mergeCell ref="E23:F23"/>
    <mergeCell ref="G23:H23"/>
    <mergeCell ref="A24:B24"/>
    <mergeCell ref="C24:D24"/>
    <mergeCell ref="E24:F24"/>
    <mergeCell ref="G24:I24"/>
    <mergeCell ref="A25:B25"/>
    <mergeCell ref="C25:D25"/>
    <mergeCell ref="E25:H25"/>
    <mergeCell ref="A26:B26"/>
    <mergeCell ref="C26:D26"/>
    <mergeCell ref="E26:F26"/>
    <mergeCell ref="G26:H26"/>
    <mergeCell ref="A27:F27"/>
    <mergeCell ref="G27:I27"/>
    <mergeCell ref="A30:E30"/>
    <mergeCell ref="F30:G30"/>
    <mergeCell ref="H30:I30"/>
    <mergeCell ref="A31:E31"/>
    <mergeCell ref="F31:G31"/>
    <mergeCell ref="H31:I31"/>
    <mergeCell ref="J31:J33"/>
    <mergeCell ref="A32:E32"/>
    <mergeCell ref="F32:G32"/>
    <mergeCell ref="H32:I32"/>
    <mergeCell ref="A33:E33"/>
    <mergeCell ref="F33:G33"/>
    <mergeCell ref="H33:I33"/>
    <mergeCell ref="A34:E34"/>
    <mergeCell ref="F34:G35"/>
    <mergeCell ref="H34:I35"/>
    <mergeCell ref="J34:J35"/>
    <mergeCell ref="A35:E35"/>
    <mergeCell ref="A36:E36"/>
    <mergeCell ref="F36:G37"/>
    <mergeCell ref="H36:I37"/>
    <mergeCell ref="J36:J37"/>
    <mergeCell ref="A37:E37"/>
    <mergeCell ref="A40:J40"/>
    <mergeCell ref="A41:J41"/>
    <mergeCell ref="A42:J42"/>
  </mergeCells>
  <pageMargins left="0.147638" right="0.147638" top="0.206693" bottom="0.206693" header="0.0" footer="0.0"/>
  <pageSetup paperSize="9" orientation="portrait"/>
  <rowBreaks count="0" manualBreakCount="0">
    </rowBreaks>
</worksheet>
</file>