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<sst xmlns="http://schemas.openxmlformats.org/spreadsheetml/2006/main" count="29" uniqueCount="29">
  <si>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</si>
  <si>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FDD275</t>
  </si>
  <si>
    <t xml:space="preserve">m</t>
  </si>
  <si>
    <t xml:space="preserve">Barandilla de hueco, de panel contralaminado de madera (CLT).</t>
  </si>
  <si>
    <r>
      <rPr>
        <sz val="8.25"/>
        <color rgb="FF000000"/>
        <rFont val="Arial"/>
        <family val="2"/>
      </rPr>
      <t xml:space="preserve">Barandilla de panel contralaminado de madera (CLT), de 90 cm de altura y 60 mm de espesor, formado por tres capas de tablas de madera, encoladas con adhesivo sin urea-formaldehído, con capas sucesivas perpendiculares entre sí y disposición transversal de las tablas en las capas exteriores, acabado superficial calidad vista para viviendas en ambas caras, de madera de abeto rojo (Picea abies), con tratamiento superficial hidrofugante, transparente, para hueco poligonal de forjado, fijada mecánicamente al soporte; resolución de encuentros, con tornillos autoperforantes de cabeza ancha, de acero cincado con revestimiento de cromo, sellado interior con cinta adhesiva por ambas caras, de goma butílica, con armadura de poliéster y sellado exterior con cinta autoadhesiva de polietileno con adhesivo acrílico sin disolventes, con armadura de polietileno y película de separación de papel siliconado, previa aplicación de imprimación incolora, a base de una dispersión acrílica sin disolventes.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</si>
  <si>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</si>
  <si>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</si>
  <si>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</si>
  <si>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</si>
  <si>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</si>
  <si>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</si>
  <si>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</si>
  <si>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mt07ems140agmj</t>
  </si>
  <si>
    <t xml:space="preserve">m</t>
  </si>
  <si>
    <t xml:space="preserve">Barandilla de panel contralaminado de madera (CLT), de 90 cm de altura y 60 mm de espesor, formado por tres capas de tablas de madera, encoladas con adhesivo sin urea-formaldehído, con capas sucesivas perpendiculares entre sí y disposición transversal de las tablas en las capas exteriores, acabado superficial calidad vista para viviendas en ambas caras, de madera de abeto rojo (Picea abies), clase de servicio 1 y 2, según UNE-EN 1995-1-1, Euroclase D-s2, d0 de reacción al fuego, según UNE-EN 13501-1, conductividad térmica 0,13 W/(mK), densidad 490 kg/m³, calor específico 1600 J/kgK, factor de resistencia a la difusión del vapor de agua 20 contenido de humedad a la entrega del 12% (+/- 2%), clase resistente C24 y módulo de elasticidad paralelo de 12500 N/mm², para hueco poligonal de forjado.</t>
  </si>
  <si>
    <t xml:space="preserve">mt07ems030</t>
  </si>
  <si>
    <t xml:space="preserve">Ud</t>
  </si>
  <si>
    <t xml:space="preserve">Repercusión, por m², de tratamiento superficial hidrofugante, transparente, aplicado en una cara del panel contralaminado de madera.</t>
  </si>
  <si>
    <t xml:space="preserve">mt07emr330aaa</t>
  </si>
  <si>
    <t xml:space="preserve">Ud</t>
  </si>
  <si>
    <t xml:space="preserve">Repercusión, por m², de resolución de encuentros, con tornillos autoperforantes de cabeza ancha, de acero cincado con revestimiento de cromo, sellado interior con cinta adhesiva por ambas caras, de goma butílica, con armadura de poliéster y sellado exterior con cinta autoadhesiva de polietileno con adhesivo acrílico sin disolventes, con armadura de polietileno y película de separación de papel siliconado, previa aplicación de imprimación incolora, a base de una dispersión acrílica sin disolventes.</t>
  </si>
  <si>
    <t xml:space="preserve">mt07ems091</t>
  </si>
  <si>
    <t xml:space="preserve">Ud</t>
  </si>
  <si>
    <t xml:space="preserve">Elementos de fijación mecánica, para montaje de barandilla de escalera de panel contralaminado de madera (CLT).</t>
  </si>
  <si>
    <t xml:space="preserve">Subtotal materiales:</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</si>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</sst>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2.04" customWidth="1"/>
    <col min="4" max="4" width="7.65" customWidth="1"/>
    <col min="5" max="5" width="72.08" customWidth="1"/>
    <col min="6" max="6" width="13.26" customWidth="1"/>
    <col min="7" max="7" width="10.0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
      <c r="D10" s="10" t="s">
        <v>13</v>
      </c>
      <c r="E10" s="1" t="s">
        <v>14</v>
      </c>
      <c r="F10" s="11">
        <v>1</v>
      </c>
      <c r="G10" s="12">
        <v>219.01</v>
      </c>
      <c r="H10" s="12">
        <f ca="1">ROUND(INDIRECT(ADDRESS(ROW()+(0), COLUMN()+(-2), 1))*INDIRECT(ADDRESS(ROW()+(0), COLUMN()+(-1), 1)), 2)</f>
        <v>219.01</v>
      </c>
    </row>
    <row r="11" spans="1:8" ht="24.00" thickBot="1" customHeight="1">
      <c r="A11" s="1" t="s">
        <v>15</v>
      </c>
      <c r="B11" s="1"/>
      <c r="C11" s="1"/>
      <c r="D11" s="10" t="s">
        <v>16</v>
      </c>
      <c r="E11" s="1" t="s">
        <v>17</v>
      </c>
      <c r="F11" s="11">
        <v>1</v>
      </c>
      <c r="G11" s="12">
        <v>4.8</v>
      </c>
      <c r="H11" s="12">
        <f ca="1">ROUND(INDIRECT(ADDRESS(ROW()+(0), COLUMN()+(-2), 1))*INDIRECT(ADDRESS(ROW()+(0), COLUMN()+(-1), 1)), 2)</f>
        <v>4.8</v>
      </c>
    </row>
    <row r="12" spans="1:8" ht="66.00" thickBot="1" customHeight="1">
      <c r="A12" s="1" t="s">
        <v>18</v>
      </c>
      <c r="B12" s="1"/>
      <c r="C12" s="1"/>
      <c r="D12" s="10" t="s">
        <v>19</v>
      </c>
      <c r="E12" s="1" t="s">
        <v>20</v>
      </c>
      <c r="F12" s="11">
        <v>2</v>
      </c>
      <c r="G12" s="12">
        <v>2.1</v>
      </c>
      <c r="H12" s="12">
        <f ca="1">ROUND(INDIRECT(ADDRESS(ROW()+(0), COLUMN()+(-2), 1))*INDIRECT(ADDRESS(ROW()+(0), COLUMN()+(-1), 1)), 2)</f>
        <v>4.2</v>
      </c>
    </row>
    <row r="13" spans="1:8" ht="24.00" thickBot="1" customHeight="1">
      <c r="A13" s="1" t="s">
        <v>21</v>
      </c>
      <c r="B13" s="1"/>
      <c r="C13" s="1"/>
      <c r="D13" s="10" t="s">
        <v>22</v>
      </c>
      <c r="E13" s="1" t="s">
        <v>23</v>
      </c>
      <c r="F13" s="13">
        <v>2</v>
      </c>
      <c r="G13" s="14">
        <v>2.3</v>
      </c>
      <c r="H13" s="14">
        <f ca="1">ROUND(INDIRECT(ADDRESS(ROW()+(0), COLUMN()+(-2), 1))*INDIRECT(ADDRESS(ROW()+(0), COLUMN()+(-1), 1)), 2)</f>
        <v>4.6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232.61</v>
      </c>
    </row>
    <row r="15" spans="1:8" ht="13.50" thickBot="1" customHeight="1">
      <c r="A15" s="15">
        <v>2</v>
      </c>
      <c r="B15" s="15"/>
      <c r="C15" s="15"/>
      <c r="D15" s="15"/>
      <c r="E15" s="18" t="s">
        <v>25</v>
      </c>
      <c r="F15" s="18"/>
      <c r="G15" s="15"/>
      <c r="H15" s="15"/>
    </row>
    <row r="16" spans="1:8" ht="13.50" thickBot="1" customHeight="1">
      <c r="A16" s="19"/>
      <c r="B16" s="19"/>
      <c r="C16" s="19"/>
      <c r="D16" s="20" t="s">
        <v>26</v>
      </c>
      <c r="E16" s="19" t="s">
        <v>27</v>
      </c>
      <c r="F16" s="13">
        <v>2</v>
      </c>
      <c r="G16" s="14">
        <f ca="1">ROUND(SUM(INDIRECT(ADDRESS(ROW()+(-2), COLUMN()+(1), 1))), 2)</f>
        <v>232.61</v>
      </c>
      <c r="H16" s="14">
        <f ca="1">ROUND(INDIRECT(ADDRESS(ROW()+(0), COLUMN()+(-2), 1))*INDIRECT(ADDRESS(ROW()+(0), COLUMN()+(-1), 1))/100, 2)</f>
        <v>4.65</v>
      </c>
    </row>
    <row r="17" spans="1:8" ht="13.50" thickBot="1" customHeight="1">
      <c r="A17" s="8"/>
      <c r="B17" s="8"/>
      <c r="C17" s="8"/>
      <c r="D17" s="8"/>
      <c r="E17" s="8"/>
      <c r="F17" s="21" t="s">
        <v>28</v>
      </c>
      <c r="G17" s="21"/>
      <c r="H17" s="22">
        <f ca="1">ROUND(SUM(INDIRECT(ADDRESS(ROW()+(-1), COLUMN()+(0), 1)),INDIRECT(ADDRESS(ROW()+(-3), COLUMN()+(0), 1))), 2)</f>
        <v>237.26</v>
      </c>
    </row>
  </sheetData>
  <mergeCells count="17">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F17:G17"/>
  </mergeCells>
  <pageMargins left="0.147638" right="0.147638" top="0.206693" bottom="0.206693" header="0.0" footer="0.0"/>
  <pageSetup paperSize="9" orientation="portrait"/>
  <rowBreaks count="0" manualBreakCount="0">
    </rowBreaks>
</worksheet>
</file>