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<sst xmlns="http://schemas.openxmlformats.org/spreadsheetml/2006/main" count="90" uniqueCount="90">
  <si>
    <t xml:space="preserve"/>
  </si>
  <si>
    <t xml:space="preserve">FFF025</t>
  </si>
  <si>
    <t xml:space="preserve">m²</t>
  </si>
  <si>
    <t xml:space="preserve">Fachada de una hoja, de fábrica de bloque de hormigón celular para revestir.</t>
  </si>
  <si>
    <r>
      <rPr>
        <sz val="8.25"/>
        <color rgb="FF000000"/>
        <rFont val="Arial"/>
        <family val="2"/>
      </rPr>
      <t xml:space="preserve">Fachada de una hoja, de 20 cm de espesor, de fábrica de bloque de hormigón celular curado en autoclave, 60x25x20 cm, para revestir, recibida con mortero cola, reforzada con acero UNE-EN 10080 B 500 SD, en rozas previamente ejecutadas en los bloques, en arranque de la fábrica sobre forjado y bajo vierteaguas. Dintel de fábrica armada de bloques en "U" de hormigón, macizado de hormigón de relleno, HA-25/B/12/XC2, preparado en obra; montaje y desmontaje de apeo. Revestimiento de los frentes de forjado y de los frentes de pilares con plaquetas de hormigón celular curado en autoclave, recibidas con el mismo mortero utilizado en el recibido de la fábrica y fijaciones mecánicas con taco de expansión. Incluso elementos de anclaje de acero galvanizado en caliente, para fijación de la fábrica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</si>
  <si>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</si>
  <si>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</si>
  <si>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</si>
  <si>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</si>
  <si>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</si>
  <si>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</si>
  <si>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</si>
  <si>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mt09mif010ea</t>
  </si>
  <si>
    <t xml:space="preserve">t</t>
  </si>
  <si>
    <t xml:space="preserve">Mortero industrial para albañilería, de cemento, color gris, categoría M-10 (resistencia a compresión 10 N/mm²), suministrado en sacos, según UNE-EN 998-2.</t>
  </si>
  <si>
    <t xml:space="preserve">mt02bhb010eefd</t>
  </si>
  <si>
    <t xml:space="preserve">Ud</t>
  </si>
  <si>
    <t xml:space="preserve">Bloque de hormigón celular curado en autoclave, 60x25x20 cm, densidad 400 kg/m³, conductividad térmica 0,11 W/(mK), con un aislamiento a ruido aéreo de 41 dBA, Euroclase A1 de reacción al fuego según UNE-EN 13501-1, para revestir, según UNE-EN 771-4.</t>
  </si>
  <si>
    <t xml:space="preserve">mt09mib010b</t>
  </si>
  <si>
    <t xml:space="preserve">kg</t>
  </si>
  <si>
    <t xml:space="preserve">Mortero cola, compuesto por cemento Portland, áridos seleccionados y aditivos especiales, de aplicación en fábricas de bloque de hormigón celular, suministrado en sacos de 25 kg, tipo T según UNE-EN 998-2.</t>
  </si>
  <si>
    <t xml:space="preserve">mt07aco010h</t>
  </si>
  <si>
    <t xml:space="preserve">kg</t>
  </si>
  <si>
    <t xml:space="preserve">Acero en barras corrugadas, UNE-EN 10080 B 500 SD, suministrado en obra en barras sin elaborar, de varios diámetros.</t>
  </si>
  <si>
    <t xml:space="preserve">mt07aaa040a150</t>
  </si>
  <si>
    <t xml:space="preserve">Ud</t>
  </si>
  <si>
    <t xml:space="preserve">Repercusión, por m² de hoja principal de fábrica de bloque de hormigón celular para revestir, de elementos de anclaje de acero galvanizado en caliente, para fijación de la fábrica a la estructura.</t>
  </si>
  <si>
    <t xml:space="preserve">mt02bhb100f</t>
  </si>
  <si>
    <t xml:space="preserve">Ud</t>
  </si>
  <si>
    <t xml:space="preserve">Bloque en "U" de hormigón celular curado en autoclave, 60x25x30 cm, densidad 500 kg/m³, conductividad térmica 0,13 W/(mK), Euroclase A1 de reacción al fuego según UNE-EN 13501-1, para revestir, según UNE-EN 771-4.</t>
  </si>
  <si>
    <t xml:space="preserve">mt07aco010d</t>
  </si>
  <si>
    <t xml:space="preserve">kg</t>
  </si>
  <si>
    <t xml:space="preserve">Ferralla elaborada en taller industrial con acero en barras corrugadas, UNE-EN 10080 B 500 SD, de varios diámetros.</t>
  </si>
  <si>
    <t xml:space="preserve">mt08cem011a</t>
  </si>
  <si>
    <t xml:space="preserve">kg</t>
  </si>
  <si>
    <t xml:space="preserve">Cemento Portland CEM II/B-L 32,5 R, color gris, en sacos, según UNE-EN 197-1.</t>
  </si>
  <si>
    <t xml:space="preserve">mt01arg006</t>
  </si>
  <si>
    <t xml:space="preserve">t</t>
  </si>
  <si>
    <t xml:space="preserve">Arena de cantera, para hormigón preparado en obra.</t>
  </si>
  <si>
    <t xml:space="preserve">mt01arg007b</t>
  </si>
  <si>
    <t xml:space="preserve">t</t>
  </si>
  <si>
    <t xml:space="preserve">Árido grueso homogeneizado, de tamaño máximo 12 mm.</t>
  </si>
  <si>
    <t xml:space="preserve">mt50spa050m</t>
  </si>
  <si>
    <t xml:space="preserve">m³</t>
  </si>
  <si>
    <t xml:space="preserve">Tablón de madera de pino, dimensiones 20x7,2 cm.</t>
  </si>
  <si>
    <t xml:space="preserve">mt50spa081a</t>
  </si>
  <si>
    <t xml:space="preserve">Ud</t>
  </si>
  <si>
    <t xml:space="preserve">Puntal metálico telescópico, de hasta 3 m de altura.</t>
  </si>
  <si>
    <t xml:space="preserve">mt50spa101</t>
  </si>
  <si>
    <t xml:space="preserve">kg</t>
  </si>
  <si>
    <t xml:space="preserve">Clavos de acero.</t>
  </si>
  <si>
    <t xml:space="preserve">mt02bhb120b</t>
  </si>
  <si>
    <t xml:space="preserve">Ud</t>
  </si>
  <si>
    <t xml:space="preserve">Plaqueta de hormigón celular curado en autoclave, 60x25x5 cm, densidad 150 kg/m³, conductividad térmica 0,04 W/(mK), Euroclase A1 de reacción al fuego según UNE-EN 13501-1, para revestir, según UNE-EN 771-4, incluso fijaciones.</t>
  </si>
  <si>
    <t xml:space="preserve">mt13blw110a</t>
  </si>
  <si>
    <t xml:space="preserve">Ud</t>
  </si>
  <si>
    <t xml:space="preserve">Aerosol de 750 cm³ de espuma de poliuretano, de 22,5 kg/m³ de densidad, 140% de expansión, 18 N/cm² de resistencia a tracción y 20 N/cm² de resistencia a flexión, conductividad térmica 0,04 W/(mK), estable de -40°C a 100°C; para aplicar con pistola; según UNE-EN 13165.</t>
  </si>
  <si>
    <t xml:space="preserve">Subtotal materiales:</t>
  </si>
  <si>
    <t xml:space="preserve">Mano de obra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</si>
  <si>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</si>
  <si>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</si>
  <si>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</si>
  <si>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</si>
  <si>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</si>
  <si>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</si>
  <si>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</si>
  <si>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</si>
  <si>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</si>
  <si>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</si>
  <si>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t xml:space="preserve">Coste de mantenimiento decenal: 3,19€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</si>
  <si>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</si>
  <si>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</si>
  <si>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</si>
  <si>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</si>
  <si>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</si>
  <si>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</si>
  <si>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</si>
  <si>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</si>
  <si>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t xml:space="preserve">EN  771-4:2011+A1:2015</t>
  </si>
  <si>
    <t xml:space="preserve">2+/4</t>
  </si>
  <si>
    <t xml:space="preserve">Especificaciones de piezas para fábrica de albañilería. Parte 4: Bloques de hormigón celular curado en autoclave.</t>
  </si>
  <si>
    <t xml:space="preserve">EN  197-1:2011</t>
  </si>
  <si>
    <t xml:space="preserve">1+</t>
  </si>
  <si>
    <t xml:space="preserve">Cemento. Parte 1: Composición, especificaciones y criterios de conformidad de los cementos comunes.</t>
  </si>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</sst>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29" customWidth="1"/>
    <col min="3" max="3" width="1.70" customWidth="1"/>
    <col min="4" max="4" width="7.65" customWidth="1"/>
    <col min="5" max="5" width="69.19" customWidth="1"/>
    <col min="6" max="6" width="3.23"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0.027</v>
      </c>
      <c r="H10" s="11"/>
      <c r="I10" s="12">
        <v>61.98</v>
      </c>
      <c r="J10" s="12">
        <f ca="1">ROUND(INDIRECT(ADDRESS(ROW()+(0), COLUMN()+(-3), 1))*INDIRECT(ADDRESS(ROW()+(0), COLUMN()+(-1), 1)), 2)</f>
        <v>1.67</v>
      </c>
    </row>
    <row r="11" spans="1:10" ht="45.00" thickBot="1" customHeight="1">
      <c r="A11" s="1" t="s">
        <v>15</v>
      </c>
      <c r="B11" s="1"/>
      <c r="C11" s="1"/>
      <c r="D11" s="10" t="s">
        <v>16</v>
      </c>
      <c r="E11" s="1" t="s">
        <v>17</v>
      </c>
      <c r="F11" s="1"/>
      <c r="G11" s="11">
        <v>7</v>
      </c>
      <c r="H11" s="11"/>
      <c r="I11" s="12">
        <v>3.93</v>
      </c>
      <c r="J11" s="12">
        <f ca="1">ROUND(INDIRECT(ADDRESS(ROW()+(0), COLUMN()+(-3), 1))*INDIRECT(ADDRESS(ROW()+(0), COLUMN()+(-1), 1)), 2)</f>
        <v>27.51</v>
      </c>
    </row>
    <row r="12" spans="1:10" ht="34.50" thickBot="1" customHeight="1">
      <c r="A12" s="1" t="s">
        <v>18</v>
      </c>
      <c r="B12" s="1"/>
      <c r="C12" s="1"/>
      <c r="D12" s="10" t="s">
        <v>19</v>
      </c>
      <c r="E12" s="1" t="s">
        <v>20</v>
      </c>
      <c r="F12" s="1"/>
      <c r="G12" s="11">
        <v>0.06</v>
      </c>
      <c r="H12" s="11"/>
      <c r="I12" s="12">
        <v>3.49</v>
      </c>
      <c r="J12" s="12">
        <f ca="1">ROUND(INDIRECT(ADDRESS(ROW()+(0), COLUMN()+(-3), 1))*INDIRECT(ADDRESS(ROW()+(0), COLUMN()+(-1), 1)), 2)</f>
        <v>0.21</v>
      </c>
    </row>
    <row r="13" spans="1:10" ht="24.00" thickBot="1" customHeight="1">
      <c r="A13" s="1" t="s">
        <v>21</v>
      </c>
      <c r="B13" s="1"/>
      <c r="C13" s="1"/>
      <c r="D13" s="10" t="s">
        <v>22</v>
      </c>
      <c r="E13" s="1" t="s">
        <v>23</v>
      </c>
      <c r="F13" s="1"/>
      <c r="G13" s="11">
        <v>0.12</v>
      </c>
      <c r="H13" s="11"/>
      <c r="I13" s="12">
        <v>1.23</v>
      </c>
      <c r="J13" s="12">
        <f ca="1">ROUND(INDIRECT(ADDRESS(ROW()+(0), COLUMN()+(-3), 1))*INDIRECT(ADDRESS(ROW()+(0), COLUMN()+(-1), 1)), 2)</f>
        <v>0.15</v>
      </c>
    </row>
    <row r="14" spans="1:10" ht="34.50" thickBot="1" customHeight="1">
      <c r="A14" s="1" t="s">
        <v>24</v>
      </c>
      <c r="B14" s="1"/>
      <c r="C14" s="1"/>
      <c r="D14" s="10" t="s">
        <v>25</v>
      </c>
      <c r="E14" s="1" t="s">
        <v>26</v>
      </c>
      <c r="F14" s="1"/>
      <c r="G14" s="11">
        <v>1</v>
      </c>
      <c r="H14" s="11"/>
      <c r="I14" s="12">
        <v>1.5</v>
      </c>
      <c r="J14" s="12">
        <f ca="1">ROUND(INDIRECT(ADDRESS(ROW()+(0), COLUMN()+(-3), 1))*INDIRECT(ADDRESS(ROW()+(0), COLUMN()+(-1), 1)), 2)</f>
        <v>1.5</v>
      </c>
    </row>
    <row r="15" spans="1:10" ht="34.50" thickBot="1" customHeight="1">
      <c r="A15" s="1" t="s">
        <v>27</v>
      </c>
      <c r="B15" s="1"/>
      <c r="C15" s="1"/>
      <c r="D15" s="10" t="s">
        <v>28</v>
      </c>
      <c r="E15" s="1" t="s">
        <v>29</v>
      </c>
      <c r="F15" s="1"/>
      <c r="G15" s="11">
        <v>0.3</v>
      </c>
      <c r="H15" s="11"/>
      <c r="I15" s="12">
        <v>8</v>
      </c>
      <c r="J15" s="12">
        <f ca="1">ROUND(INDIRECT(ADDRESS(ROW()+(0), COLUMN()+(-3), 1))*INDIRECT(ADDRESS(ROW()+(0), COLUMN()+(-1), 1)), 2)</f>
        <v>2.4</v>
      </c>
    </row>
    <row r="16" spans="1:10" ht="24.00" thickBot="1" customHeight="1">
      <c r="A16" s="1" t="s">
        <v>30</v>
      </c>
      <c r="B16" s="1"/>
      <c r="C16" s="1"/>
      <c r="D16" s="10" t="s">
        <v>31</v>
      </c>
      <c r="E16" s="1" t="s">
        <v>32</v>
      </c>
      <c r="F16" s="1"/>
      <c r="G16" s="11">
        <v>0.2</v>
      </c>
      <c r="H16" s="11"/>
      <c r="I16" s="12">
        <v>1.61</v>
      </c>
      <c r="J16" s="12">
        <f ca="1">ROUND(INDIRECT(ADDRESS(ROW()+(0), COLUMN()+(-3), 1))*INDIRECT(ADDRESS(ROW()+(0), COLUMN()+(-1), 1)), 2)</f>
        <v>0.32</v>
      </c>
    </row>
    <row r="17" spans="1:10" ht="13.50" thickBot="1" customHeight="1">
      <c r="A17" s="1" t="s">
        <v>33</v>
      </c>
      <c r="B17" s="1"/>
      <c r="C17" s="1"/>
      <c r="D17" s="10" t="s">
        <v>34</v>
      </c>
      <c r="E17" s="1" t="s">
        <v>35</v>
      </c>
      <c r="F17" s="1"/>
      <c r="G17" s="11">
        <v>4.6</v>
      </c>
      <c r="H17" s="11"/>
      <c r="I17" s="12">
        <v>0.1</v>
      </c>
      <c r="J17" s="12">
        <f ca="1">ROUND(INDIRECT(ADDRESS(ROW()+(0), COLUMN()+(-3), 1))*INDIRECT(ADDRESS(ROW()+(0), COLUMN()+(-1), 1)), 2)</f>
        <v>0.46</v>
      </c>
    </row>
    <row r="18" spans="1:10" ht="13.50" thickBot="1" customHeight="1">
      <c r="A18" s="1" t="s">
        <v>36</v>
      </c>
      <c r="B18" s="1"/>
      <c r="C18" s="1"/>
      <c r="D18" s="10" t="s">
        <v>37</v>
      </c>
      <c r="E18" s="1" t="s">
        <v>38</v>
      </c>
      <c r="F18" s="1"/>
      <c r="G18" s="11">
        <v>0.006</v>
      </c>
      <c r="H18" s="11"/>
      <c r="I18" s="12">
        <v>17.5</v>
      </c>
      <c r="J18" s="12">
        <f ca="1">ROUND(INDIRECT(ADDRESS(ROW()+(0), COLUMN()+(-3), 1))*INDIRECT(ADDRESS(ROW()+(0), COLUMN()+(-1), 1)), 2)</f>
        <v>0.11</v>
      </c>
    </row>
    <row r="19" spans="1:10" ht="13.50" thickBot="1" customHeight="1">
      <c r="A19" s="1" t="s">
        <v>39</v>
      </c>
      <c r="B19" s="1"/>
      <c r="C19" s="1"/>
      <c r="D19" s="10" t="s">
        <v>40</v>
      </c>
      <c r="E19" s="1" t="s">
        <v>41</v>
      </c>
      <c r="F19" s="1"/>
      <c r="G19" s="11">
        <v>0.012</v>
      </c>
      <c r="H19" s="11"/>
      <c r="I19" s="12">
        <v>16.64</v>
      </c>
      <c r="J19" s="12">
        <f ca="1">ROUND(INDIRECT(ADDRESS(ROW()+(0), COLUMN()+(-3), 1))*INDIRECT(ADDRESS(ROW()+(0), COLUMN()+(-1), 1)), 2)</f>
        <v>0.2</v>
      </c>
    </row>
    <row r="20" spans="1:10" ht="13.50" thickBot="1" customHeight="1">
      <c r="A20" s="1" t="s">
        <v>42</v>
      </c>
      <c r="B20" s="1"/>
      <c r="C20" s="1"/>
      <c r="D20" s="10" t="s">
        <v>43</v>
      </c>
      <c r="E20" s="1" t="s">
        <v>44</v>
      </c>
      <c r="F20" s="1"/>
      <c r="G20" s="11">
        <v>0.001</v>
      </c>
      <c r="H20" s="11"/>
      <c r="I20" s="12">
        <v>439.2</v>
      </c>
      <c r="J20" s="12">
        <f ca="1">ROUND(INDIRECT(ADDRESS(ROW()+(0), COLUMN()+(-3), 1))*INDIRECT(ADDRESS(ROW()+(0), COLUMN()+(-1), 1)), 2)</f>
        <v>0.44</v>
      </c>
    </row>
    <row r="21" spans="1:10" ht="13.50" thickBot="1" customHeight="1">
      <c r="A21" s="1" t="s">
        <v>45</v>
      </c>
      <c r="B21" s="1"/>
      <c r="C21" s="1"/>
      <c r="D21" s="10" t="s">
        <v>46</v>
      </c>
      <c r="E21" s="1" t="s">
        <v>47</v>
      </c>
      <c r="F21" s="1"/>
      <c r="G21" s="11">
        <v>0.003</v>
      </c>
      <c r="H21" s="11"/>
      <c r="I21" s="12">
        <v>19.25</v>
      </c>
      <c r="J21" s="12">
        <f ca="1">ROUND(INDIRECT(ADDRESS(ROW()+(0), COLUMN()+(-3), 1))*INDIRECT(ADDRESS(ROW()+(0), COLUMN()+(-1), 1)), 2)</f>
        <v>0.06</v>
      </c>
    </row>
    <row r="22" spans="1:10" ht="13.50" thickBot="1" customHeight="1">
      <c r="A22" s="1" t="s">
        <v>48</v>
      </c>
      <c r="B22" s="1"/>
      <c r="C22" s="1"/>
      <c r="D22" s="10" t="s">
        <v>49</v>
      </c>
      <c r="E22" s="1" t="s">
        <v>50</v>
      </c>
      <c r="F22" s="1"/>
      <c r="G22" s="11">
        <v>0.011</v>
      </c>
      <c r="H22" s="11"/>
      <c r="I22" s="12">
        <v>1.87</v>
      </c>
      <c r="J22" s="12">
        <f ca="1">ROUND(INDIRECT(ADDRESS(ROW()+(0), COLUMN()+(-3), 1))*INDIRECT(ADDRESS(ROW()+(0), COLUMN()+(-1), 1)), 2)</f>
        <v>0.02</v>
      </c>
    </row>
    <row r="23" spans="1:10" ht="34.50" thickBot="1" customHeight="1">
      <c r="A23" s="1" t="s">
        <v>51</v>
      </c>
      <c r="B23" s="1"/>
      <c r="C23" s="1"/>
      <c r="D23" s="10" t="s">
        <v>52</v>
      </c>
      <c r="E23" s="1" t="s">
        <v>53</v>
      </c>
      <c r="F23" s="1"/>
      <c r="G23" s="11">
        <v>1</v>
      </c>
      <c r="H23" s="11"/>
      <c r="I23" s="12">
        <v>3.49</v>
      </c>
      <c r="J23" s="12">
        <f ca="1">ROUND(INDIRECT(ADDRESS(ROW()+(0), COLUMN()+(-3), 1))*INDIRECT(ADDRESS(ROW()+(0), COLUMN()+(-1), 1)), 2)</f>
        <v>3.49</v>
      </c>
    </row>
    <row r="24" spans="1:10" ht="45.00" thickBot="1" customHeight="1">
      <c r="A24" s="1" t="s">
        <v>54</v>
      </c>
      <c r="B24" s="1"/>
      <c r="C24" s="1"/>
      <c r="D24" s="10" t="s">
        <v>55</v>
      </c>
      <c r="E24" s="1" t="s">
        <v>56</v>
      </c>
      <c r="F24" s="1"/>
      <c r="G24" s="13">
        <v>0.001</v>
      </c>
      <c r="H24" s="13"/>
      <c r="I24" s="14">
        <v>7.2</v>
      </c>
      <c r="J24" s="14">
        <f ca="1">ROUND(INDIRECT(ADDRESS(ROW()+(0), COLUMN()+(-3), 1))*INDIRECT(ADDRESS(ROW()+(0), COLUMN()+(-1), 1)), 2)</f>
        <v>0.01</v>
      </c>
    </row>
    <row r="25" spans="1:10" ht="13.50" thickBot="1" customHeight="1">
      <c r="A25" s="15"/>
      <c r="B25" s="15"/>
      <c r="C25" s="15"/>
      <c r="D25" s="15"/>
      <c r="E25" s="15"/>
      <c r="F25" s="15"/>
      <c r="G25" s="9" t="s">
        <v>57</v>
      </c>
      <c r="H25" s="9"/>
      <c r="I25" s="9"/>
      <c r="J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38.55</v>
      </c>
    </row>
    <row r="26" spans="1:10" ht="13.50" thickBot="1" customHeight="1">
      <c r="A26" s="15">
        <v>2</v>
      </c>
      <c r="B26" s="15"/>
      <c r="C26" s="15"/>
      <c r="D26" s="15"/>
      <c r="E26" s="18" t="s">
        <v>58</v>
      </c>
      <c r="F26" s="18"/>
      <c r="G26" s="18"/>
      <c r="H26" s="18"/>
      <c r="I26" s="15"/>
      <c r="J26" s="15"/>
    </row>
    <row r="27" spans="1:10" ht="13.50" thickBot="1" customHeight="1">
      <c r="A27" s="1" t="s">
        <v>59</v>
      </c>
      <c r="B27" s="1"/>
      <c r="C27" s="1"/>
      <c r="D27" s="10" t="s">
        <v>60</v>
      </c>
      <c r="E27" s="1" t="s">
        <v>61</v>
      </c>
      <c r="F27" s="1"/>
      <c r="G27" s="11">
        <v>0.631</v>
      </c>
      <c r="H27" s="11"/>
      <c r="I27" s="12">
        <v>23.1</v>
      </c>
      <c r="J27" s="12">
        <f ca="1">ROUND(INDIRECT(ADDRESS(ROW()+(0), COLUMN()+(-3), 1))*INDIRECT(ADDRESS(ROW()+(0), COLUMN()+(-1), 1)), 2)</f>
        <v>14.58</v>
      </c>
    </row>
    <row r="28" spans="1:10" ht="13.50" thickBot="1" customHeight="1">
      <c r="A28" s="1" t="s">
        <v>62</v>
      </c>
      <c r="B28" s="1"/>
      <c r="C28" s="1"/>
      <c r="D28" s="10" t="s">
        <v>63</v>
      </c>
      <c r="E28" s="1" t="s">
        <v>64</v>
      </c>
      <c r="F28" s="1"/>
      <c r="G28" s="13">
        <v>0.434</v>
      </c>
      <c r="H28" s="13"/>
      <c r="I28" s="14">
        <v>21.69</v>
      </c>
      <c r="J28" s="14">
        <f ca="1">ROUND(INDIRECT(ADDRESS(ROW()+(0), COLUMN()+(-3), 1))*INDIRECT(ADDRESS(ROW()+(0), COLUMN()+(-1), 1)), 2)</f>
        <v>9.41</v>
      </c>
    </row>
    <row r="29" spans="1:10" ht="13.50" thickBot="1" customHeight="1">
      <c r="A29" s="15"/>
      <c r="B29" s="15"/>
      <c r="C29" s="15"/>
      <c r="D29" s="15"/>
      <c r="E29" s="15"/>
      <c r="F29" s="15"/>
      <c r="G29" s="9" t="s">
        <v>65</v>
      </c>
      <c r="H29" s="9"/>
      <c r="I29" s="9"/>
      <c r="J29" s="17">
        <f ca="1">ROUND(SUM(INDIRECT(ADDRESS(ROW()+(-1), COLUMN()+(0), 1)),INDIRECT(ADDRESS(ROW()+(-2), COLUMN()+(0), 1))), 2)</f>
        <v>23.99</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1)),INDIRECT(ADDRESS(ROW()+(-6), COLUMN()+(1), 1))), 2)</f>
        <v>62.54</v>
      </c>
      <c r="J31" s="14">
        <f ca="1">ROUND(INDIRECT(ADDRESS(ROW()+(0), COLUMN()+(-3), 1))*INDIRECT(ADDRESS(ROW()+(0), COLUMN()+(-1), 1))/100, 2)</f>
        <v>1.25</v>
      </c>
    </row>
    <row r="32" spans="1:10" ht="13.50" thickBot="1" customHeight="1">
      <c r="A32" s="21" t="s">
        <v>69</v>
      </c>
      <c r="B32" s="21"/>
      <c r="C32" s="21"/>
      <c r="D32" s="22"/>
      <c r="E32" s="23"/>
      <c r="F32" s="23"/>
      <c r="G32" s="24" t="s">
        <v>70</v>
      </c>
      <c r="H32" s="24"/>
      <c r="I32" s="25"/>
      <c r="J32" s="26">
        <f ca="1">ROUND(SUM(INDIRECT(ADDRESS(ROW()+(-1), COLUMN()+(0), 1)),INDIRECT(ADDRESS(ROW()+(-3), COLUMN()+(0), 1)),INDIRECT(ADDRESS(ROW()+(-7), COLUMN()+(0), 1))), 2)</f>
        <v>63.79</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1.18202e+06</v>
      </c>
      <c r="G36" s="29"/>
      <c r="H36" s="29">
        <v>1.18202e+06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1.06202e+06</v>
      </c>
      <c r="G38" s="29"/>
      <c r="H38" s="29">
        <v>1.06202e+06</v>
      </c>
      <c r="I38" s="29"/>
      <c r="J38" s="29" t="s">
        <v>79</v>
      </c>
    </row>
    <row r="39" spans="1:10" ht="24.00" thickBot="1" customHeight="1">
      <c r="A39" s="30" t="s">
        <v>80</v>
      </c>
      <c r="B39" s="30"/>
      <c r="C39" s="30"/>
      <c r="D39" s="30"/>
      <c r="E39" s="30"/>
      <c r="F39" s="31"/>
      <c r="G39" s="31"/>
      <c r="H39" s="31"/>
      <c r="I39" s="31"/>
      <c r="J39" s="31"/>
    </row>
    <row r="40" spans="1:10" ht="13.50" thickBot="1" customHeight="1">
      <c r="A40" s="28" t="s">
        <v>81</v>
      </c>
      <c r="B40" s="28"/>
      <c r="C40" s="28"/>
      <c r="D40" s="28"/>
      <c r="E40" s="28"/>
      <c r="F40" s="29">
        <v>172012</v>
      </c>
      <c r="G40" s="29"/>
      <c r="H40" s="29">
        <v>172013</v>
      </c>
      <c r="I40" s="29"/>
      <c r="J40" s="29" t="s">
        <v>82</v>
      </c>
    </row>
    <row r="41" spans="1:10" ht="13.50" thickBot="1" customHeight="1">
      <c r="A41" s="30" t="s">
        <v>83</v>
      </c>
      <c r="B41" s="30"/>
      <c r="C41" s="30"/>
      <c r="D41" s="30"/>
      <c r="E41" s="30"/>
      <c r="F41" s="31"/>
      <c r="G41" s="31"/>
      <c r="H41" s="31"/>
      <c r="I41" s="31"/>
      <c r="J41" s="31"/>
    </row>
    <row r="42" spans="1:10" ht="13.50" thickBot="1" customHeight="1">
      <c r="A42" s="28" t="s">
        <v>84</v>
      </c>
      <c r="B42" s="28"/>
      <c r="C42" s="28"/>
      <c r="D42" s="28"/>
      <c r="E42" s="28"/>
      <c r="F42" s="29">
        <v>1.4102e+07</v>
      </c>
      <c r="G42" s="29"/>
      <c r="H42" s="29">
        <v>1.4102e+07</v>
      </c>
      <c r="I42" s="29"/>
      <c r="J42" s="29" t="s">
        <v>85</v>
      </c>
    </row>
    <row r="43" spans="1:10" ht="24.00" thickBot="1" customHeight="1">
      <c r="A43" s="30" t="s">
        <v>86</v>
      </c>
      <c r="B43" s="30"/>
      <c r="C43" s="30"/>
      <c r="D43" s="30"/>
      <c r="E43" s="30"/>
      <c r="F43" s="31"/>
      <c r="G43" s="31"/>
      <c r="H43" s="31"/>
      <c r="I43" s="31"/>
      <c r="J43" s="31"/>
    </row>
    <row r="46" spans="1:1" ht="33.75" thickBot="1" customHeight="1">
      <c r="A46" s="1" t="s">
        <v>87</v>
      </c>
      <c r="B46" s="1"/>
      <c r="C46" s="1"/>
      <c r="D46" s="1"/>
      <c r="E46" s="1"/>
      <c r="F46" s="1"/>
      <c r="G46" s="1"/>
      <c r="H46" s="1"/>
      <c r="I46" s="1"/>
      <c r="J46" s="1"/>
    </row>
    <row r="47" spans="1:1" ht="33.75" thickBot="1" customHeight="1">
      <c r="A47" s="1" t="s">
        <v>88</v>
      </c>
      <c r="B47" s="1"/>
      <c r="C47" s="1"/>
      <c r="D47" s="1"/>
      <c r="E47" s="1"/>
      <c r="F47" s="1"/>
      <c r="G47" s="1"/>
      <c r="H47" s="1"/>
      <c r="I47" s="1"/>
      <c r="J47" s="1"/>
    </row>
    <row r="48" spans="1:1" ht="33.75" thickBot="1" customHeight="1">
      <c r="A48" s="1" t="s">
        <v>89</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I25"/>
    <mergeCell ref="A26:C26"/>
    <mergeCell ref="E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