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<sst xmlns="http://schemas.openxmlformats.org/spreadsheetml/2006/main" count="80" uniqueCount="80">
  <si>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</si>
  <si>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FFF060</t>
  </si>
  <si>
    <t xml:space="preserve">m²</t>
  </si>
  <si>
    <t xml:space="preserve">Fachada de una hoja, de fábrica de bloque cerámico para revestir.</t>
  </si>
  <si>
    <r>
      <rPr>
        <sz val="8.25"/>
        <color rgb="FF000000"/>
        <rFont val="Arial"/>
        <family val="2"/>
      </rPr>
      <t xml:space="preserve">Fachada de una hoja, de 25 cm de espesor, de fábrica de bloque cerámico machihembrado, para revestir, 25x30x25 cm, con huecos verticales que permiten el paso de instalaciones sin rozas, con juntas horizontales y verticales de 10 mm de espesor, junta rehundida, recibida con mortero de cemento industrial, color gris, M-5, suministrado a granel. Dintel de fábrica armada de bloques en "U" cerámicos aligerados, macizado de hormigón de relleno, HA-25/B/12/XC2, preparado en obra; montaje y desmontaje de apeo. Revestimiento de los frentes de forjado con piezas cerámicas con huecos verticales y de los frentes de pilares con bloques cortados, colocados con el mismo mortero utilizado en el recibido de la fábrica.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</si>
  <si>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</si>
  <si>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</si>
  <si>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</si>
  <si>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</si>
  <si>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</si>
  <si>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</si>
  <si>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</si>
  <si>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mt04lkk030a</t>
  </si>
  <si>
    <t xml:space="preserve">Ud</t>
  </si>
  <si>
    <t xml:space="preserve">Bloque cerámico machihembrado, para revestir, 25x30x25 cm, con huecos verticales que permiten el paso de instalaciones sin rozas, con aislamiento global de 50 dB(A) entre 100 y 5000 Hz, para uso en fábrica protegida (pieza P), densidad 754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</si>
  <si>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</si>
  <si>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</si>
  <si>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</si>
  <si>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</si>
  <si>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</si>
  <si>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</si>
  <si>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</si>
  <si>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</si>
  <si>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</si>
  <si>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</si>
  <si>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</si>
  <si>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</si>
  <si>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</si>
  <si>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</si>
  <si>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</si>
  <si>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</si>
  <si>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</si>
  <si>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</si>
  <si>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mt04lkk010a</t>
  </si>
  <si>
    <t xml:space="preserve">Ud</t>
  </si>
  <si>
    <t xml:space="preserve">Ladrillo cerámico machihembrado, para revestir, 33x30x7 cm, con huecos verticales que permiten el paso de instalaciones sin rozas, para uso en fábrica protegida (pieza P), densidad 846 kg/m³, según UNE-EN 771-1.</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</si>
  <si>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</si>
  <si>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</si>
  <si>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</si>
  <si>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</si>
  <si>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</si>
  <si>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</si>
  <si>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</si>
  <si>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</si>
  <si>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</si>
  <si>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</si>
  <si>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</si>
  <si>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</si>
  <si>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</si>
  <si>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</si>
  <si>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</si>
  <si>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</si>
  <si>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</si>
  <si>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</si>
  <si>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</si>
  <si>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</si>
  <si>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</si>
  <si>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</si>
  <si>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</si>
  <si>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</si>
  <si>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</si>
  <si>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</si>
  <si>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3,73€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</si>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</sst>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1.02" customWidth="1"/>
    <col min="4" max="4" width="6.63"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13</v>
      </c>
      <c r="G10" s="11"/>
      <c r="H10" s="11"/>
      <c r="I10" s="12">
        <v>3.22</v>
      </c>
      <c r="J10" s="12">
        <f ca="1">ROUND(INDIRECT(ADDRESS(ROW()+(0), COLUMN()+(-4), 1))*INDIRECT(ADDRESS(ROW()+(0), COLUMN()+(-1), 1)), 2)</f>
        <v>41.86</v>
      </c>
    </row>
    <row r="11" spans="1:10" ht="13.50" thickBot="1" customHeight="1">
      <c r="A11" s="1" t="s">
        <v>15</v>
      </c>
      <c r="B11" s="1"/>
      <c r="C11" s="10" t="s">
        <v>16</v>
      </c>
      <c r="D11" s="10"/>
      <c r="E11" s="1" t="s">
        <v>17</v>
      </c>
      <c r="F11" s="11">
        <v>0.012</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0.034</v>
      </c>
      <c r="G12" s="11"/>
      <c r="H12" s="11"/>
      <c r="I12" s="12">
        <v>50.2</v>
      </c>
      <c r="J12" s="12">
        <f ca="1">ROUND(INDIRECT(ADDRESS(ROW()+(0), COLUMN()+(-4), 1))*INDIRECT(ADDRESS(ROW()+(0), COLUMN()+(-1), 1)), 2)</f>
        <v>1.71</v>
      </c>
    </row>
    <row r="13" spans="1:10" ht="24.00" thickBot="1" customHeight="1">
      <c r="A13" s="1" t="s">
        <v>21</v>
      </c>
      <c r="B13" s="1"/>
      <c r="C13" s="10" t="s">
        <v>22</v>
      </c>
      <c r="D13" s="10"/>
      <c r="E13" s="1" t="s">
        <v>23</v>
      </c>
      <c r="F13" s="11">
        <v>0.7</v>
      </c>
      <c r="G13" s="11"/>
      <c r="H13" s="11"/>
      <c r="I13" s="12">
        <v>1.6</v>
      </c>
      <c r="J13" s="12">
        <f ca="1">ROUND(INDIRECT(ADDRESS(ROW()+(0), COLUMN()+(-4), 1))*INDIRECT(ADDRESS(ROW()+(0), COLUMN()+(-1), 1)), 2)</f>
        <v>1.12</v>
      </c>
    </row>
    <row r="14" spans="1:10" ht="13.50" thickBot="1" customHeight="1">
      <c r="A14" s="1" t="s">
        <v>24</v>
      </c>
      <c r="B14" s="1"/>
      <c r="C14" s="10" t="s">
        <v>25</v>
      </c>
      <c r="D14" s="10"/>
      <c r="E14" s="1" t="s">
        <v>26</v>
      </c>
      <c r="F14" s="11">
        <v>6.935</v>
      </c>
      <c r="G14" s="11"/>
      <c r="H14" s="11"/>
      <c r="I14" s="12">
        <v>0.1</v>
      </c>
      <c r="J14" s="12">
        <f ca="1">ROUND(INDIRECT(ADDRESS(ROW()+(0), COLUMN()+(-4), 1))*INDIRECT(ADDRESS(ROW()+(0), COLUMN()+(-1), 1)), 2)</f>
        <v>0.69</v>
      </c>
    </row>
    <row r="15" spans="1:10" ht="13.50" thickBot="1" customHeight="1">
      <c r="A15" s="1" t="s">
        <v>27</v>
      </c>
      <c r="B15" s="1"/>
      <c r="C15" s="10" t="s">
        <v>28</v>
      </c>
      <c r="D15" s="10"/>
      <c r="E15" s="1" t="s">
        <v>29</v>
      </c>
      <c r="F15" s="11">
        <v>0.009</v>
      </c>
      <c r="G15" s="11"/>
      <c r="H15" s="11"/>
      <c r="I15" s="12">
        <v>17.5</v>
      </c>
      <c r="J15" s="12">
        <f ca="1">ROUND(INDIRECT(ADDRESS(ROW()+(0), COLUMN()+(-4), 1))*INDIRECT(ADDRESS(ROW()+(0), COLUMN()+(-1), 1)), 2)</f>
        <v>0.16</v>
      </c>
    </row>
    <row r="16" spans="1:10" ht="13.50" thickBot="1" customHeight="1">
      <c r="A16" s="1" t="s">
        <v>30</v>
      </c>
      <c r="B16" s="1"/>
      <c r="C16" s="10" t="s">
        <v>31</v>
      </c>
      <c r="D16" s="10"/>
      <c r="E16" s="1" t="s">
        <v>32</v>
      </c>
      <c r="F16" s="11">
        <v>0.019</v>
      </c>
      <c r="G16" s="11"/>
      <c r="H16" s="11"/>
      <c r="I16" s="12">
        <v>16.64</v>
      </c>
      <c r="J16" s="12">
        <f ca="1">ROUND(INDIRECT(ADDRESS(ROW()+(0), COLUMN()+(-4), 1))*INDIRECT(ADDRESS(ROW()+(0), COLUMN()+(-1), 1)), 2)</f>
        <v>0.32</v>
      </c>
    </row>
    <row r="17" spans="1:10" ht="34.50" thickBot="1" customHeight="1">
      <c r="A17" s="1" t="s">
        <v>33</v>
      </c>
      <c r="B17" s="1"/>
      <c r="C17" s="10" t="s">
        <v>34</v>
      </c>
      <c r="D17" s="10"/>
      <c r="E17" s="1" t="s">
        <v>35</v>
      </c>
      <c r="F17" s="11">
        <v>1.3</v>
      </c>
      <c r="G17" s="11"/>
      <c r="H17" s="11"/>
      <c r="I17" s="12">
        <v>1.21</v>
      </c>
      <c r="J17" s="12">
        <f ca="1">ROUND(INDIRECT(ADDRESS(ROW()+(0), COLUMN()+(-4), 1))*INDIRECT(ADDRESS(ROW()+(0), COLUMN()+(-1), 1)), 2)</f>
        <v>1.57</v>
      </c>
    </row>
    <row r="18" spans="1:10" ht="13.50" thickBot="1" customHeight="1">
      <c r="A18" s="1" t="s">
        <v>36</v>
      </c>
      <c r="B18" s="1"/>
      <c r="C18" s="10" t="s">
        <v>37</v>
      </c>
      <c r="D18" s="10"/>
      <c r="E18" s="1" t="s">
        <v>38</v>
      </c>
      <c r="F18" s="11">
        <v>0.001</v>
      </c>
      <c r="G18" s="11"/>
      <c r="H18" s="11"/>
      <c r="I18" s="12">
        <v>439.2</v>
      </c>
      <c r="J18" s="12">
        <f ca="1">ROUND(INDIRECT(ADDRESS(ROW()+(0), COLUMN()+(-4), 1))*INDIRECT(ADDRESS(ROW()+(0), COLUMN()+(-1), 1)), 2)</f>
        <v>0.44</v>
      </c>
    </row>
    <row r="19" spans="1:10" ht="13.50" thickBot="1" customHeight="1">
      <c r="A19" s="1" t="s">
        <v>39</v>
      </c>
      <c r="B19" s="1"/>
      <c r="C19" s="10" t="s">
        <v>40</v>
      </c>
      <c r="D19" s="10"/>
      <c r="E19" s="1" t="s">
        <v>41</v>
      </c>
      <c r="F19" s="11">
        <v>0.003</v>
      </c>
      <c r="G19" s="11"/>
      <c r="H19" s="11"/>
      <c r="I19" s="12">
        <v>19.25</v>
      </c>
      <c r="J19" s="12">
        <f ca="1">ROUND(INDIRECT(ADDRESS(ROW()+(0), COLUMN()+(-4), 1))*INDIRECT(ADDRESS(ROW()+(0), COLUMN()+(-1), 1)), 2)</f>
        <v>0.06</v>
      </c>
    </row>
    <row r="20" spans="1:10" ht="13.50" thickBot="1" customHeight="1">
      <c r="A20" s="1" t="s">
        <v>42</v>
      </c>
      <c r="B20" s="1"/>
      <c r="C20" s="10" t="s">
        <v>43</v>
      </c>
      <c r="D20" s="10"/>
      <c r="E20" s="1" t="s">
        <v>44</v>
      </c>
      <c r="F20" s="13">
        <v>0.011</v>
      </c>
      <c r="G20" s="13"/>
      <c r="H20" s="13"/>
      <c r="I20" s="14">
        <v>1.87</v>
      </c>
      <c r="J20" s="14">
        <f ca="1">ROUND(INDIRECT(ADDRESS(ROW()+(0), COLUMN()+(-4), 1))*INDIRECT(ADDRESS(ROW()+(0), COLUMN()+(-1), 1)), 2)</f>
        <v>0.02</v>
      </c>
    </row>
    <row r="21" spans="1:10" ht="13.50" thickBot="1" customHeight="1">
      <c r="A21" s="15"/>
      <c r="B21" s="15"/>
      <c r="C21" s="15"/>
      <c r="D21" s="15"/>
      <c r="E21" s="15"/>
      <c r="F21" s="9" t="s">
        <v>45</v>
      </c>
      <c r="G21" s="9"/>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47.97</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3">
        <v>0.141</v>
      </c>
      <c r="G23" s="13"/>
      <c r="H23" s="13"/>
      <c r="I23" s="14">
        <v>1.94</v>
      </c>
      <c r="J23" s="14">
        <f ca="1">ROUND(INDIRECT(ADDRESS(ROW()+(0), COLUMN()+(-4), 1))*INDIRECT(ADDRESS(ROW()+(0), COLUMN()+(-1), 1)), 2)</f>
        <v>0.27</v>
      </c>
    </row>
    <row r="24" spans="1:10" ht="13.50" thickBot="1" customHeight="1">
      <c r="A24" s="15"/>
      <c r="B24" s="15"/>
      <c r="C24" s="15"/>
      <c r="D24" s="15"/>
      <c r="E24" s="15"/>
      <c r="F24" s="9" t="s">
        <v>50</v>
      </c>
      <c r="G24" s="9"/>
      <c r="H24" s="9"/>
      <c r="I24" s="9"/>
      <c r="J24" s="17">
        <f ca="1">ROUND(SUM(INDIRECT(ADDRESS(ROW()+(-1), COLUMN()+(0), 1))), 2)</f>
        <v>0.27</v>
      </c>
    </row>
    <row r="25" spans="1:10" ht="13.50" thickBot="1" customHeight="1">
      <c r="A25" s="15">
        <v>3</v>
      </c>
      <c r="B25" s="15"/>
      <c r="C25" s="15"/>
      <c r="D25" s="15"/>
      <c r="E25" s="18" t="s">
        <v>51</v>
      </c>
      <c r="F25" s="18"/>
      <c r="G25" s="18"/>
      <c r="H25" s="18"/>
      <c r="I25" s="15"/>
      <c r="J25" s="15"/>
    </row>
    <row r="26" spans="1:10" ht="13.50" thickBot="1" customHeight="1">
      <c r="A26" s="1" t="s">
        <v>52</v>
      </c>
      <c r="B26" s="1"/>
      <c r="C26" s="10" t="s">
        <v>53</v>
      </c>
      <c r="D26" s="10"/>
      <c r="E26" s="1" t="s">
        <v>54</v>
      </c>
      <c r="F26" s="11">
        <v>0.658</v>
      </c>
      <c r="G26" s="11"/>
      <c r="H26" s="11"/>
      <c r="I26" s="12">
        <v>23.1</v>
      </c>
      <c r="J26" s="12">
        <f ca="1">ROUND(INDIRECT(ADDRESS(ROW()+(0), COLUMN()+(-4), 1))*INDIRECT(ADDRESS(ROW()+(0), COLUMN()+(-1), 1)), 2)</f>
        <v>15.2</v>
      </c>
    </row>
    <row r="27" spans="1:10" ht="13.50" thickBot="1" customHeight="1">
      <c r="A27" s="1" t="s">
        <v>55</v>
      </c>
      <c r="B27" s="1"/>
      <c r="C27" s="10" t="s">
        <v>56</v>
      </c>
      <c r="D27" s="10"/>
      <c r="E27" s="1" t="s">
        <v>57</v>
      </c>
      <c r="F27" s="13">
        <v>0.415</v>
      </c>
      <c r="G27" s="13"/>
      <c r="H27" s="13"/>
      <c r="I27" s="14">
        <v>21.69</v>
      </c>
      <c r="J27" s="14">
        <f ca="1">ROUND(INDIRECT(ADDRESS(ROW()+(0), COLUMN()+(-4), 1))*INDIRECT(ADDRESS(ROW()+(0), COLUMN()+(-1), 1)), 2)</f>
        <v>9</v>
      </c>
    </row>
    <row r="28" spans="1:10" ht="13.50" thickBot="1" customHeight="1">
      <c r="A28" s="15"/>
      <c r="B28" s="15"/>
      <c r="C28" s="15"/>
      <c r="D28" s="15"/>
      <c r="E28" s="15"/>
      <c r="F28" s="9" t="s">
        <v>58</v>
      </c>
      <c r="G28" s="9"/>
      <c r="H28" s="9"/>
      <c r="I28" s="9"/>
      <c r="J28" s="17">
        <f ca="1">ROUND(SUM(INDIRECT(ADDRESS(ROW()+(-1), COLUMN()+(0), 1)),INDIRECT(ADDRESS(ROW()+(-2), COLUMN()+(0), 1))), 2)</f>
        <v>24.2</v>
      </c>
    </row>
    <row r="29" spans="1:10" ht="13.50" thickBot="1" customHeight="1">
      <c r="A29" s="15">
        <v>4</v>
      </c>
      <c r="B29" s="15"/>
      <c r="C29" s="15"/>
      <c r="D29" s="15"/>
      <c r="E29" s="18" t="s">
        <v>59</v>
      </c>
      <c r="F29" s="18"/>
      <c r="G29" s="18"/>
      <c r="H29" s="18"/>
      <c r="I29" s="15"/>
      <c r="J29" s="15"/>
    </row>
    <row r="30" spans="1:10" ht="13.50" thickBot="1" customHeight="1">
      <c r="A30" s="19"/>
      <c r="B30" s="19"/>
      <c r="C30" s="20" t="s">
        <v>60</v>
      </c>
      <c r="D30" s="20"/>
      <c r="E30" s="19" t="s">
        <v>61</v>
      </c>
      <c r="F30" s="13">
        <v>3</v>
      </c>
      <c r="G30" s="13"/>
      <c r="H30" s="13"/>
      <c r="I30" s="14">
        <f ca="1">ROUND(SUM(INDIRECT(ADDRESS(ROW()+(-2), COLUMN()+(1), 1)),INDIRECT(ADDRESS(ROW()+(-6), COLUMN()+(1), 1)),INDIRECT(ADDRESS(ROW()+(-9), COLUMN()+(1), 1))), 2)</f>
        <v>72.44</v>
      </c>
      <c r="J30" s="14">
        <f ca="1">ROUND(INDIRECT(ADDRESS(ROW()+(0), COLUMN()+(-4), 1))*INDIRECT(ADDRESS(ROW()+(0), COLUMN()+(-1), 1))/100, 2)</f>
        <v>2.17</v>
      </c>
    </row>
    <row r="31" spans="1:10" ht="13.50" thickBot="1" customHeight="1">
      <c r="A31" s="21" t="s">
        <v>62</v>
      </c>
      <c r="B31" s="21"/>
      <c r="C31" s="22"/>
      <c r="D31" s="22"/>
      <c r="E31" s="23"/>
      <c r="F31" s="24" t="s">
        <v>63</v>
      </c>
      <c r="G31" s="24"/>
      <c r="H31" s="24"/>
      <c r="I31" s="25"/>
      <c r="J31" s="26">
        <f ca="1">ROUND(SUM(INDIRECT(ADDRESS(ROW()+(-1), COLUMN()+(0), 1)),INDIRECT(ADDRESS(ROW()+(-3), COLUMN()+(0), 1)),INDIRECT(ADDRESS(ROW()+(-7), COLUMN()+(0), 1)),INDIRECT(ADDRESS(ROW()+(-10), COLUMN()+(0), 1))), 2)</f>
        <v>74.61</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1.06202e+06</v>
      </c>
      <c r="H35" s="29">
        <v>1.06202e+06</v>
      </c>
      <c r="I35" s="29"/>
      <c r="J35" s="29" t="s">
        <v>69</v>
      </c>
    </row>
    <row r="36" spans="1:10" ht="13.5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1.18202e+06</v>
      </c>
      <c r="H37" s="29">
        <v>1.18202e+06</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172012</v>
      </c>
      <c r="H39" s="29">
        <v>172013</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95">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I24"/>
    <mergeCell ref="A25:B25"/>
    <mergeCell ref="C25:D25"/>
    <mergeCell ref="E25:H25"/>
    <mergeCell ref="A26:B26"/>
    <mergeCell ref="C26:D26"/>
    <mergeCell ref="F26:H26"/>
    <mergeCell ref="A27:B27"/>
    <mergeCell ref="C27:D27"/>
    <mergeCell ref="F27:H27"/>
    <mergeCell ref="A28:B28"/>
    <mergeCell ref="C28:D28"/>
    <mergeCell ref="F28:I28"/>
    <mergeCell ref="A29:B29"/>
    <mergeCell ref="C29:D29"/>
    <mergeCell ref="E29:H29"/>
    <mergeCell ref="A30:B30"/>
    <mergeCell ref="C30:D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