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<sst xmlns="http://schemas.openxmlformats.org/spreadsheetml/2006/main" count="76" uniqueCount="76">
  <si>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</si>
  <si>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FFX200</t>
  </si>
  <si>
    <t xml:space="preserve">m²</t>
  </si>
  <si>
    <t xml:space="preserve">Hoja exterior, autoportante y pasante, de fachada de dos hojas, de fábrica de bloque de hormigón cara vista. Sistema GHAS "GEO-HIDROL".</t>
  </si>
  <si>
    <r>
      <rPr>
        <sz val="8.25"/>
        <color rgb="FF000000"/>
        <rFont val="Arial"/>
        <family val="2"/>
      </rPr>
      <t xml:space="preserve">Hoja exterior, autoportante y pasante, de fachada de dos hojas, sistema GHAS "GEO-HIDROL", de 15 cm de espesor, con DAU nº 12/076 C, de fábrica de bloque CV de hormigón, liso hidrófugo, color gris, 40x20x15 cm, resistencia normalizada R10 (10 N/mm²), con juntas horizontales y verticales de 10 mm de espesor, junta rehundida, recibida con mortero de cemento industrial, color gris, M-5, suministrado a granel, reforzada con armadura de tendel prefabricada de acero galvanizado en caliente con recubrimiento de resina epoxi Geofor 4075 E SAO "GEO-HIDROL", de 3,7 mm de diámetro y de 75 mm de anchura, con dispositivos de separación, geometría diseñada para permitir el solape y sistema de autocontrol del operario (SAO), colocada en hiladas cada 60 cm aproximadamente y como mínimo en arranque de la fábrica sobre forjado, bajo vierteaguas y sobre cargadero de huecos, con una cuantía de 2,58 m/m² y anclada al forjado o pilar con elementos de anclaje de acero inoxidable AISI 304, Geoanc 1CDM SAO (sistema de autocontrol del operario), (0,67 ud/m²), fijados con tacos de expansión M6. Dintel de fábrica cara vista con armadura de tendel prefabricada de acero galvanizado en caliente con recubrimiento de resina epoxi Geofor 4100 E SAO "GEO-HIDROL", de 3,7 mm de diámetro y de 100 mm de anchura, aparejo a soga; montaje y desmontaje de apeo.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</si>
  <si>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</si>
  <si>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</si>
  <si>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</si>
  <si>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</si>
  <si>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</si>
  <si>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</si>
  <si>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</si>
  <si>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mt03bhe010ace</t>
  </si>
  <si>
    <t xml:space="preserve">Ud</t>
  </si>
  <si>
    <t xml:space="preserve">Bloque CV de hormigón, liso hidrófugo, color gris, 40x20x15 cm, categoría II, resistencia normalizada R10 (10 N/mm²), densidad 1200 kg/m³; con el precio incrementado el 20% en concepto de piezas especiales: zunchos y medios. Según UNE-EN 771-3.</t>
  </si>
  <si>
    <t xml:space="preserve">mt08aaa010a</t>
  </si>
  <si>
    <t xml:space="preserve">m³</t>
  </si>
  <si>
    <t xml:space="preserve">Agua.</t>
  </si>
  <si>
    <t xml:space="preserve">mt09mif010cb</t>
  </si>
  <si>
    <t xml:space="preserve">t</t>
  </si>
  <si>
    <t xml:space="preserve">Mortero industrial para albañilería, de cemento, color gris, categoría M-5 (resistencia a compresión 5 N/mm²), suministrado a granel, según UNE-EN 998-2.</t>
  </si>
  <si>
    <t xml:space="preserve">mt07aaa010a</t>
  </si>
  <si>
    <t xml:space="preserve">Ud</t>
  </si>
  <si>
    <t xml:space="preserve">Anclaje de acero inoxidable AISI 304, Geoanc 1CDM SAO "GEO-HIDROL", de 72 mm de longitud, con doble libertad de movimiento y sistema de autocontrol del operario (SAO), para fijación de la fábrica a la estructura.</t>
  </si>
  <si>
    <t xml:space="preserve">mt07aaa012</t>
  </si>
  <si>
    <t xml:space="preserve">Ud</t>
  </si>
  <si>
    <t xml:space="preserve">Taco de expansión M6, FISCHER FNA II 6X30/5".</t>
  </si>
  <si>
    <t xml:space="preserve">mt07aag010Fbt</t>
  </si>
  <si>
    <t xml:space="preserve">m</t>
  </si>
  <si>
    <t xml:space="preserve">Armadura de tendel prefabricada de acero galvanizado en caliente con recubrimiento de resina epoxi Geofor 4075 E SAO "GEO-HIDROL", de 3,7 mm de diámetro y 75 mm de anchura, con dispositivos de separación, geometría diseñada para permitir el solape y sistema de autocontrol del operario (SAO). Según UNE-EN 845-3.</t>
  </si>
  <si>
    <t xml:space="preserve">mt07aag010Fcw</t>
  </si>
  <si>
    <t xml:space="preserve">m</t>
  </si>
  <si>
    <t xml:space="preserve">Armadura de tendel prefabricada de acero galvanizado en caliente con recubrimiento de resina epoxi Geofor 4100 E SAO "GEO-HIDROL", de 3,7 mm de diámetro y 100 mm de anchura, con dispositivos de separación, geometría diseñada para permitir el solape y sistema de autocontrol del operario (SAO). Según UNE-EN 845-3.</t>
  </si>
  <si>
    <t xml:space="preserve">mt50spa050m</t>
  </si>
  <si>
    <t xml:space="preserve">m³</t>
  </si>
  <si>
    <t xml:space="preserve">Tablón de madera de pino, dimensiones 20x7,2 cm.</t>
  </si>
  <si>
    <t xml:space="preserve">mt50spa101</t>
  </si>
  <si>
    <t xml:space="preserve">kg</t>
  </si>
  <si>
    <t xml:space="preserve">Clavos de acero.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</si>
  <si>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</si>
  <si>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</si>
  <si>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</si>
  <si>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</si>
  <si>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Equipo y maquinaria</t>
  </si>
  <si>
    <t xml:space="preserve">mq06mms010</t>
  </si>
  <si>
    <t xml:space="preserve">h</t>
  </si>
  <si>
    <t xml:space="preserve">Mezclador continuo con silo, para mortero industrial en seco, suministrado a granel.</t>
  </si>
  <si>
    <t xml:space="preserve">Subtotal equipo y maquinaria:</t>
  </si>
  <si>
    <t xml:space="preserve">Mano de obra</t>
  </si>
  <si>
    <t xml:space="preserve">mo021</t>
  </si>
  <si>
    <t xml:space="preserve">h</t>
  </si>
  <si>
    <t xml:space="preserve">Oficial 1ª construcción en trabajos de albañilería.</t>
  </si>
  <si>
    <t xml:space="preserve">mo114</t>
  </si>
  <si>
    <t xml:space="preserve">h</t>
  </si>
  <si>
    <t xml:space="preserve">Peón ordinario construcción en trabajos de albañilería.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</si>
  <si>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</si>
  <si>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</si>
  <si>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</si>
  <si>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</si>
  <si>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2,27€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</si>
  <si>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</si>
  <si>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</si>
  <si>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</si>
  <si>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</si>
  <si>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</si>
  <si>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771-3:2011+A1:2015</t>
  </si>
  <si>
    <t xml:space="preserve">2+/4</t>
  </si>
  <si>
    <t xml:space="preserve">Especificaciones de piezas para fábrica de albañilería. Parte 3: Bloques de hormigón (áridos densos y ligeros).</t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</si>
  <si>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</si>
  <si>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</si>
  <si>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</si>
  <si>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845-3:2013+A1:2016</t>
  </si>
  <si>
    <t xml:space="preserve">Especificación  de  componentes  auxiliares  para fábricas  de  albañilería.  Parte  3:  Armaduras  de junta  de  tendel  de  malla  de  acero.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</si>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</sst>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1.19" customWidth="1"/>
    <col min="4" max="4" width="7.65" customWidth="1"/>
    <col min="5" max="5" width="67.83" customWidth="1"/>
    <col min="6" max="6" width="1.87" customWidth="1"/>
    <col min="7" max="7" width="12.75" customWidth="1"/>
    <col min="8" max="8" width="1.53" customWidth="1"/>
    <col min="9" max="9" width="12.75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118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13</v>
      </c>
      <c r="G10" s="11"/>
      <c r="H10" s="11"/>
      <c r="I10" s="12">
        <v>0.92</v>
      </c>
      <c r="J10" s="12">
        <f ca="1">ROUND(INDIRECT(ADDRESS(ROW()+(0), COLUMN()+(-4), 1))*INDIRECT(ADDRESS(ROW()+(0), COLUMN()+(-1), 1)), 2)</f>
        <v>11.96</v>
      </c>
    </row>
    <row r="11" spans="1:10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0.004</v>
      </c>
      <c r="G11" s="11"/>
      <c r="H11" s="11"/>
      <c r="I11" s="12">
        <v>1.5</v>
      </c>
      <c r="J11" s="12">
        <f ca="1">ROUND(INDIRECT(ADDRESS(ROW()+(0), COLUMN()+(-4), 1))*INDIRECT(ADDRESS(ROW()+(0), COLUMN()+(-1), 1)), 2)</f>
        <v>0.01</v>
      </c>
    </row>
    <row r="12" spans="1:10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0.021</v>
      </c>
      <c r="G12" s="11"/>
      <c r="H12" s="11"/>
      <c r="I12" s="12">
        <v>50.2</v>
      </c>
      <c r="J12" s="12">
        <f ca="1">ROUND(INDIRECT(ADDRESS(ROW()+(0), COLUMN()+(-4), 1))*INDIRECT(ADDRESS(ROW()+(0), COLUMN()+(-1), 1)), 2)</f>
        <v>1.05</v>
      </c>
    </row>
    <row r="13" spans="1:10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0.67</v>
      </c>
      <c r="G13" s="11"/>
      <c r="H13" s="11"/>
      <c r="I13" s="12">
        <v>6.8</v>
      </c>
      <c r="J13" s="12">
        <f ca="1">ROUND(INDIRECT(ADDRESS(ROW()+(0), COLUMN()+(-4), 1))*INDIRECT(ADDRESS(ROW()+(0), COLUMN()+(-1), 1)), 2)</f>
        <v>4.56</v>
      </c>
    </row>
    <row r="14" spans="1:10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0.67</v>
      </c>
      <c r="G14" s="11"/>
      <c r="H14" s="11"/>
      <c r="I14" s="12">
        <v>0.47</v>
      </c>
      <c r="J14" s="12">
        <f ca="1">ROUND(INDIRECT(ADDRESS(ROW()+(0), COLUMN()+(-4), 1))*INDIRECT(ADDRESS(ROW()+(0), COLUMN()+(-1), 1)), 2)</f>
        <v>0.31</v>
      </c>
    </row>
    <row r="15" spans="1:10" ht="55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2.58</v>
      </c>
      <c r="G15" s="11"/>
      <c r="H15" s="11"/>
      <c r="I15" s="12">
        <v>2.48</v>
      </c>
      <c r="J15" s="12">
        <f ca="1">ROUND(INDIRECT(ADDRESS(ROW()+(0), COLUMN()+(-4), 1))*INDIRECT(ADDRESS(ROW()+(0), COLUMN()+(-1), 1)), 2)</f>
        <v>6.4</v>
      </c>
    </row>
    <row r="16" spans="1:10" ht="55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0.4</v>
      </c>
      <c r="G16" s="11"/>
      <c r="H16" s="11"/>
      <c r="I16" s="12">
        <v>2.48</v>
      </c>
      <c r="J16" s="12">
        <f ca="1">ROUND(INDIRECT(ADDRESS(ROW()+(0), COLUMN()+(-4), 1))*INDIRECT(ADDRESS(ROW()+(0), COLUMN()+(-1), 1)), 2)</f>
        <v>0.99</v>
      </c>
    </row>
    <row r="17" spans="1:10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0.001</v>
      </c>
      <c r="G17" s="11"/>
      <c r="H17" s="11"/>
      <c r="I17" s="12">
        <v>439.2</v>
      </c>
      <c r="J17" s="12">
        <f ca="1">ROUND(INDIRECT(ADDRESS(ROW()+(0), COLUMN()+(-4), 1))*INDIRECT(ADDRESS(ROW()+(0), COLUMN()+(-1), 1)), 2)</f>
        <v>0.44</v>
      </c>
    </row>
    <row r="18" spans="1:10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0.011</v>
      </c>
      <c r="G18" s="11"/>
      <c r="H18" s="11"/>
      <c r="I18" s="12">
        <v>1.87</v>
      </c>
      <c r="J18" s="12">
        <f ca="1">ROUND(INDIRECT(ADDRESS(ROW()+(0), COLUMN()+(-4), 1))*INDIRECT(ADDRESS(ROW()+(0), COLUMN()+(-1), 1)), 2)</f>
        <v>0.02</v>
      </c>
    </row>
    <row r="19" spans="1:10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3">
        <v>0.003</v>
      </c>
      <c r="G19" s="13"/>
      <c r="H19" s="13"/>
      <c r="I19" s="14">
        <v>19.25</v>
      </c>
      <c r="J19" s="14">
        <f ca="1">ROUND(INDIRECT(ADDRESS(ROW()+(0), COLUMN()+(-4), 1))*INDIRECT(ADDRESS(ROW()+(0), COLUMN()+(-1), 1)), 2)</f>
        <v>0.06</v>
      </c>
    </row>
    <row r="20" spans="1:10" ht="13.50" thickBot="1" customHeight="1">
      <c r="A20" s="15"/>
      <c r="B20" s="15"/>
      <c r="C20" s="15"/>
      <c r="D20" s="15"/>
      <c r="E20" s="15"/>
      <c r="F20" s="9" t="s">
        <v>42</v>
      </c>
      <c r="G20" s="9"/>
      <c r="H20" s="9"/>
      <c r="I20" s="9"/>
      <c r="J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25.8</v>
      </c>
    </row>
    <row r="21" spans="1:10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8"/>
      <c r="H21" s="18"/>
      <c r="I21" s="15"/>
      <c r="J21" s="15"/>
    </row>
    <row r="22" spans="1:10" ht="24.0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3">
        <v>0.091</v>
      </c>
      <c r="G22" s="13"/>
      <c r="H22" s="13"/>
      <c r="I22" s="14">
        <v>1.94</v>
      </c>
      <c r="J22" s="14">
        <f ca="1">ROUND(INDIRECT(ADDRESS(ROW()+(0), COLUMN()+(-4), 1))*INDIRECT(ADDRESS(ROW()+(0), COLUMN()+(-1), 1)), 2)</f>
        <v>0.18</v>
      </c>
    </row>
    <row r="23" spans="1:10" ht="13.50" thickBot="1" customHeight="1">
      <c r="A23" s="15"/>
      <c r="B23" s="15"/>
      <c r="C23" s="15"/>
      <c r="D23" s="15"/>
      <c r="E23" s="15"/>
      <c r="F23" s="9" t="s">
        <v>47</v>
      </c>
      <c r="G23" s="9"/>
      <c r="H23" s="9"/>
      <c r="I23" s="9"/>
      <c r="J23" s="17">
        <f ca="1">ROUND(SUM(INDIRECT(ADDRESS(ROW()+(-1), COLUMN()+(0), 1))), 2)</f>
        <v>0.18</v>
      </c>
    </row>
    <row r="24" spans="1:10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8"/>
      <c r="H24" s="18"/>
      <c r="I24" s="15"/>
      <c r="J24" s="15"/>
    </row>
    <row r="25" spans="1:10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0.79</v>
      </c>
      <c r="G25" s="11"/>
      <c r="H25" s="11"/>
      <c r="I25" s="12">
        <v>23.97</v>
      </c>
      <c r="J25" s="12">
        <f ca="1">ROUND(INDIRECT(ADDRESS(ROW()+(0), COLUMN()+(-4), 1))*INDIRECT(ADDRESS(ROW()+(0), COLUMN()+(-1), 1)), 2)</f>
        <v>18.94</v>
      </c>
    </row>
    <row r="26" spans="1:10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3">
        <v>0.45</v>
      </c>
      <c r="G26" s="13"/>
      <c r="H26" s="13"/>
      <c r="I26" s="14">
        <v>22.51</v>
      </c>
      <c r="J26" s="14">
        <f ca="1">ROUND(INDIRECT(ADDRESS(ROW()+(0), COLUMN()+(-4), 1))*INDIRECT(ADDRESS(ROW()+(0), COLUMN()+(-1), 1)), 2)</f>
        <v>10.13</v>
      </c>
    </row>
    <row r="27" spans="1:10" ht="13.50" thickBot="1" customHeight="1">
      <c r="A27" s="15"/>
      <c r="B27" s="15"/>
      <c r="C27" s="15"/>
      <c r="D27" s="15"/>
      <c r="E27" s="15"/>
      <c r="F27" s="9" t="s">
        <v>55</v>
      </c>
      <c r="G27" s="9"/>
      <c r="H27" s="9"/>
      <c r="I27" s="9"/>
      <c r="J27" s="17">
        <f ca="1">ROUND(SUM(INDIRECT(ADDRESS(ROW()+(-1), COLUMN()+(0), 1)),INDIRECT(ADDRESS(ROW()+(-2), COLUMN()+(0), 1))), 2)</f>
        <v>29.07</v>
      </c>
    </row>
    <row r="28" spans="1:10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8"/>
      <c r="H28" s="18"/>
      <c r="I28" s="15"/>
      <c r="J28" s="15"/>
    </row>
    <row r="29" spans="1:10" ht="13.50" thickBot="1" customHeight="1">
      <c r="A29" s="19"/>
      <c r="B29" s="19"/>
      <c r="C29" s="19"/>
      <c r="D29" s="20" t="s">
        <v>57</v>
      </c>
      <c r="E29" s="19" t="s">
        <v>58</v>
      </c>
      <c r="F29" s="13">
        <v>3</v>
      </c>
      <c r="G29" s="13"/>
      <c r="H29" s="13"/>
      <c r="I29" s="14">
        <f ca="1">ROUND(SUM(INDIRECT(ADDRESS(ROW()+(-2), COLUMN()+(1), 1)),INDIRECT(ADDRESS(ROW()+(-6), COLUMN()+(1), 1)),INDIRECT(ADDRESS(ROW()+(-9), COLUMN()+(1), 1))), 2)</f>
        <v>55.05</v>
      </c>
      <c r="J29" s="14">
        <f ca="1">ROUND(INDIRECT(ADDRESS(ROW()+(0), COLUMN()+(-4), 1))*INDIRECT(ADDRESS(ROW()+(0), COLUMN()+(-1), 1))/100, 2)</f>
        <v>1.65</v>
      </c>
    </row>
    <row r="30" spans="1:10" ht="13.50" thickBot="1" customHeight="1">
      <c r="A30" s="21" t="s">
        <v>59</v>
      </c>
      <c r="B30" s="21"/>
      <c r="C30" s="21"/>
      <c r="D30" s="22"/>
      <c r="E30" s="23"/>
      <c r="F30" s="24" t="s">
        <v>60</v>
      </c>
      <c r="G30" s="24"/>
      <c r="H30" s="24"/>
      <c r="I30" s="25"/>
      <c r="J30" s="26">
        <f ca="1">ROUND(SUM(INDIRECT(ADDRESS(ROW()+(-1), COLUMN()+(0), 1)),INDIRECT(ADDRESS(ROW()+(-3), COLUMN()+(0), 1)),INDIRECT(ADDRESS(ROW()+(-7), COLUMN()+(0), 1)),INDIRECT(ADDRESS(ROW()+(-10), COLUMN()+(0), 1))), 2)</f>
        <v>56.7</v>
      </c>
    </row>
    <row r="33" spans="1:10" ht="13.50" thickBot="1" customHeight="1">
      <c r="A33" s="27" t="s">
        <v>61</v>
      </c>
      <c r="B33" s="27"/>
      <c r="C33" s="27"/>
      <c r="D33" s="27"/>
      <c r="E33" s="27"/>
      <c r="F33" s="27"/>
      <c r="G33" s="27" t="s">
        <v>62</v>
      </c>
      <c r="H33" s="27" t="s">
        <v>63</v>
      </c>
      <c r="I33" s="27"/>
      <c r="J33" s="27" t="s">
        <v>64</v>
      </c>
    </row>
    <row r="34" spans="1:10" ht="13.50" thickBot="1" customHeight="1">
      <c r="A34" s="28" t="s">
        <v>65</v>
      </c>
      <c r="B34" s="28"/>
      <c r="C34" s="28"/>
      <c r="D34" s="28"/>
      <c r="E34" s="28"/>
      <c r="F34" s="28"/>
      <c r="G34" s="29">
        <v>1.06202e+06</v>
      </c>
      <c r="H34" s="29">
        <v>1.06202e+06</v>
      </c>
      <c r="I34" s="29"/>
      <c r="J34" s="29" t="s">
        <v>66</v>
      </c>
    </row>
    <row r="35" spans="1:10" ht="13.50" thickBot="1" customHeight="1">
      <c r="A35" s="30" t="s">
        <v>67</v>
      </c>
      <c r="B35" s="30"/>
      <c r="C35" s="30"/>
      <c r="D35" s="30"/>
      <c r="E35" s="30"/>
      <c r="F35" s="30"/>
      <c r="G35" s="31"/>
      <c r="H35" s="31"/>
      <c r="I35" s="31"/>
      <c r="J35" s="31"/>
    </row>
    <row r="36" spans="1:10" ht="13.50" thickBot="1" customHeight="1">
      <c r="A36" s="28" t="s">
        <v>68</v>
      </c>
      <c r="B36" s="28"/>
      <c r="C36" s="28"/>
      <c r="D36" s="28"/>
      <c r="E36" s="28"/>
      <c r="F36" s="28"/>
      <c r="G36" s="29">
        <v>1.18202e+06</v>
      </c>
      <c r="H36" s="29">
        <v>1.18202e+06</v>
      </c>
      <c r="I36" s="29"/>
      <c r="J36" s="29" t="s">
        <v>69</v>
      </c>
    </row>
    <row r="37" spans="1:10" ht="13.50" thickBot="1" customHeight="1">
      <c r="A37" s="30" t="s">
        <v>70</v>
      </c>
      <c r="B37" s="30"/>
      <c r="C37" s="30"/>
      <c r="D37" s="30"/>
      <c r="E37" s="30"/>
      <c r="F37" s="30"/>
      <c r="G37" s="31"/>
      <c r="H37" s="31"/>
      <c r="I37" s="31"/>
      <c r="J37" s="31"/>
    </row>
    <row r="38" spans="1:10" ht="13.50" thickBot="1" customHeight="1">
      <c r="A38" s="28" t="s">
        <v>71</v>
      </c>
      <c r="B38" s="28"/>
      <c r="C38" s="28"/>
      <c r="D38" s="28"/>
      <c r="E38" s="28"/>
      <c r="F38" s="28"/>
      <c r="G38" s="29">
        <v>1.03202e+06</v>
      </c>
      <c r="H38" s="29">
        <v>1.03202e+06</v>
      </c>
      <c r="I38" s="29"/>
      <c r="J38" s="29">
        <v>3</v>
      </c>
    </row>
    <row r="39" spans="1:10" ht="24.00" thickBot="1" customHeight="1">
      <c r="A39" s="30" t="s">
        <v>72</v>
      </c>
      <c r="B39" s="30"/>
      <c r="C39" s="30"/>
      <c r="D39" s="30"/>
      <c r="E39" s="30"/>
      <c r="F39" s="30"/>
      <c r="G39" s="31"/>
      <c r="H39" s="31"/>
      <c r="I39" s="31"/>
      <c r="J39" s="31"/>
    </row>
    <row r="42" spans="1:1" ht="33.75" thickBot="1" customHeight="1">
      <c r="A42" s="1" t="s">
        <v>73</v>
      </c>
      <c r="B42" s="1"/>
      <c r="C42" s="1"/>
      <c r="D42" s="1"/>
      <c r="E42" s="1"/>
      <c r="F42" s="1"/>
      <c r="G42" s="1"/>
      <c r="H42" s="1"/>
      <c r="I42" s="1"/>
      <c r="J42" s="1"/>
    </row>
    <row r="43" spans="1:1" ht="33.75" thickBot="1" customHeight="1">
      <c r="A43" s="1" t="s">
        <v>74</v>
      </c>
      <c r="B43" s="1"/>
      <c r="C43" s="1"/>
      <c r="D43" s="1"/>
      <c r="E43" s="1"/>
      <c r="F43" s="1"/>
      <c r="G43" s="1"/>
      <c r="H43" s="1"/>
      <c r="I43" s="1"/>
      <c r="J43" s="1"/>
    </row>
    <row r="44" spans="1:1" ht="33.75" thickBot="1" customHeight="1">
      <c r="A44" s="1" t="s">
        <v>75</v>
      </c>
      <c r="B44" s="1"/>
      <c r="C44" s="1"/>
      <c r="D44" s="1"/>
      <c r="E44" s="1"/>
      <c r="F44" s="1"/>
      <c r="G44" s="1"/>
      <c r="H44" s="1"/>
      <c r="I44" s="1"/>
      <c r="J44" s="1"/>
    </row>
  </sheetData>
  <mergeCells count="69">
    <mergeCell ref="A1:J1"/>
    <mergeCell ref="C3:J3"/>
    <mergeCell ref="A5:J5"/>
    <mergeCell ref="A8:C8"/>
    <mergeCell ref="F8:H8"/>
    <mergeCell ref="A9:C9"/>
    <mergeCell ref="E9:H9"/>
    <mergeCell ref="A10:C10"/>
    <mergeCell ref="F10:H10"/>
    <mergeCell ref="A11:C11"/>
    <mergeCell ref="F11:H11"/>
    <mergeCell ref="A12:C12"/>
    <mergeCell ref="F12:H12"/>
    <mergeCell ref="A13:C13"/>
    <mergeCell ref="F13:H13"/>
    <mergeCell ref="A14:C14"/>
    <mergeCell ref="F14:H14"/>
    <mergeCell ref="A15:C15"/>
    <mergeCell ref="F15:H15"/>
    <mergeCell ref="A16:C16"/>
    <mergeCell ref="F16:H16"/>
    <mergeCell ref="A17:C17"/>
    <mergeCell ref="F17:H17"/>
    <mergeCell ref="A18:C18"/>
    <mergeCell ref="F18:H18"/>
    <mergeCell ref="A19:C19"/>
    <mergeCell ref="F19:H19"/>
    <mergeCell ref="A20:C20"/>
    <mergeCell ref="F20:I20"/>
    <mergeCell ref="A21:C21"/>
    <mergeCell ref="E21:H21"/>
    <mergeCell ref="A22:C22"/>
    <mergeCell ref="F22:H22"/>
    <mergeCell ref="A23:C23"/>
    <mergeCell ref="F23:I23"/>
    <mergeCell ref="A24:C24"/>
    <mergeCell ref="E24:H24"/>
    <mergeCell ref="A25:C25"/>
    <mergeCell ref="F25:H25"/>
    <mergeCell ref="A26:C26"/>
    <mergeCell ref="F26:H26"/>
    <mergeCell ref="A27:C27"/>
    <mergeCell ref="F27:I27"/>
    <mergeCell ref="A28:C28"/>
    <mergeCell ref="E28:H28"/>
    <mergeCell ref="A29:C29"/>
    <mergeCell ref="F29:H29"/>
    <mergeCell ref="A30:E30"/>
    <mergeCell ref="F30:I30"/>
    <mergeCell ref="A33:F33"/>
    <mergeCell ref="H33:I33"/>
    <mergeCell ref="A34:F34"/>
    <mergeCell ref="G34:G35"/>
    <mergeCell ref="H34:I35"/>
    <mergeCell ref="J34:J35"/>
    <mergeCell ref="A35:F35"/>
    <mergeCell ref="A36:F36"/>
    <mergeCell ref="G36:G37"/>
    <mergeCell ref="H36:I37"/>
    <mergeCell ref="J36:J37"/>
    <mergeCell ref="A37:F37"/>
    <mergeCell ref="A38:F38"/>
    <mergeCell ref="G38:G39"/>
    <mergeCell ref="H38:I39"/>
    <mergeCell ref="J38:J39"/>
    <mergeCell ref="A39:F39"/>
    <mergeCell ref="A42:J42"/>
    <mergeCell ref="A43:J43"/>
    <mergeCell ref="A44:J44"/>
  </mergeCells>
  <pageMargins left="0.147638" right="0.147638" top="0.206693" bottom="0.206693" header="0.0" footer="0.0"/>
  <pageSetup paperSize="9" orientation="portrait"/>
  <rowBreaks count="0" manualBreakCount="0">
    </rowBreaks>
</worksheet>
</file>