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<sst xmlns="http://schemas.openxmlformats.org/spreadsheetml/2006/main" count="53" uniqueCount="53">
  <si>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</si>
  <si>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FFY010</t>
  </si>
  <si>
    <t xml:space="preserve">m²</t>
  </si>
  <si>
    <t xml:space="preserve">Reconstrucción de hueco, realizado con carácter provisional, en hoja exterior de fachada de fábrica de ladrillo cerámico cara vista.</t>
  </si>
  <si>
    <r>
      <rPr>
        <sz val="8.25"/>
        <color rgb="FF000000"/>
        <rFont val="Arial"/>
        <family val="2"/>
      </rPr>
      <t xml:space="preserve">Reconstrucción de hueco, realizado con carácter provisional para facilitar la ejecución de los trabajos de rehabilitación, en hoja exterior de 11,5 cm de espesor, de fábrica de ladrillo cerámico cara vista perforado hidrofugado, color Salmón, acabado liso, 24x11,5x5 cm, con juntas horizontales y verticales de 10 mm de espesor, junta rehundida, junta rehundida, recibida con mortero de cemento industrial, color gris, M-5, suministrado a granel.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</si>
  <si>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</si>
  <si>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</si>
  <si>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</si>
  <si>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</si>
  <si>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</si>
  <si>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</si>
  <si>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</si>
  <si>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mt05plt010bb</t>
  </si>
  <si>
    <t xml:space="preserve">Ud</t>
  </si>
  <si>
    <t xml:space="preserve">Ladrillo cerámico cara vista perforado hidrofugado, color Salmón, acabado liso, 24x11,5x5 cm, para uso en fábrica no protegida (pieza U), densidad 1700 kg/m³, según UNE-EN 771-1.</t>
  </si>
  <si>
    <t xml:space="preserve">mt08aaa010a</t>
  </si>
  <si>
    <t xml:space="preserve">m³</t>
  </si>
  <si>
    <t xml:space="preserve">Agua.</t>
  </si>
  <si>
    <t xml:space="preserve">mt09mif010cb</t>
  </si>
  <si>
    <t xml:space="preserve">t</t>
  </si>
  <si>
    <t xml:space="preserve">Mortero industrial para albañilería, de cemento, color gris, categoría M-5 (resistencia a compresión 5 N/mm²), suministrado a granel, según UNE-EN 998-2.</t>
  </si>
  <si>
    <t xml:space="preserve">Subtotal materiales:</t>
  </si>
  <si>
    <t xml:space="preserve">Equipo y maquinaria</t>
  </si>
  <si>
    <t xml:space="preserve">mq06mms010</t>
  </si>
  <si>
    <t xml:space="preserve">h</t>
  </si>
  <si>
    <t xml:space="preserve">Mezclador continuo con silo, para mortero industrial en seco, suministrado a granel.</t>
  </si>
  <si>
    <t xml:space="preserve">Subtotal equipo y maquinaria:</t>
  </si>
  <si>
    <t xml:space="preserve">Mano de obra</t>
  </si>
  <si>
    <t xml:space="preserve">mo021</t>
  </si>
  <si>
    <t xml:space="preserve">h</t>
  </si>
  <si>
    <t xml:space="preserve">Oficial 1ª construcción en trabajos de albañilería.</t>
  </si>
  <si>
    <t xml:space="preserve">mo114</t>
  </si>
  <si>
    <t xml:space="preserve">h</t>
  </si>
  <si>
    <t xml:space="preserve">Peón ordinario construcción en trabajos de albañilería.</t>
  </si>
  <si>
    <t xml:space="preserve">Subtotal mano de obra:</t>
  </si>
  <si>
    <t xml:space="preserve">Costes directos complementarios</t>
  </si>
  <si>
    <t xml:space="preserve">%</t>
  </si>
  <si>
    <t xml:space="preserve">Costes directos complementarios</t>
  </si>
  <si>
    <t xml:space="preserve">Coste de mantenimiento decenal: 2,26€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</si>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</sst>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70.21" customWidth="1"/>
    <col min="6" max="6" width="1.87" customWidth="1"/>
    <col min="7" max="7" width="12.75" customWidth="1"/>
    <col min="8" max="8" width="2.04" customWidth="1"/>
    <col min="9" max="9" width="12.24"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1">
        <v>70.35</v>
      </c>
      <c r="G10" s="11"/>
      <c r="H10" s="11"/>
      <c r="I10" s="12">
        <v>0.25</v>
      </c>
      <c r="J10" s="12">
        <f ca="1">ROUND(INDIRECT(ADDRESS(ROW()+(0), COLUMN()+(-4), 1))*INDIRECT(ADDRESS(ROW()+(0), COLUMN()+(-1), 1)), 2)</f>
        <v>17.59</v>
      </c>
    </row>
    <row r="11" spans="1:10" ht="13.50" thickBot="1" customHeight="1">
      <c r="A11" s="1" t="s">
        <v>15</v>
      </c>
      <c r="B11" s="1"/>
      <c r="C11" s="10" t="s">
        <v>16</v>
      </c>
      <c r="D11" s="10"/>
      <c r="E11" s="1" t="s">
        <v>17</v>
      </c>
      <c r="F11" s="11">
        <v>0.009</v>
      </c>
      <c r="G11" s="11"/>
      <c r="H11" s="11"/>
      <c r="I11" s="12">
        <v>1.5</v>
      </c>
      <c r="J11" s="12">
        <f ca="1">ROUND(INDIRECT(ADDRESS(ROW()+(0), COLUMN()+(-4), 1))*INDIRECT(ADDRESS(ROW()+(0), COLUMN()+(-1), 1)), 2)</f>
        <v>0.01</v>
      </c>
    </row>
    <row r="12" spans="1:10" ht="24.00" thickBot="1" customHeight="1">
      <c r="A12" s="1" t="s">
        <v>18</v>
      </c>
      <c r="B12" s="1"/>
      <c r="C12" s="10" t="s">
        <v>19</v>
      </c>
      <c r="D12" s="10"/>
      <c r="E12" s="1" t="s">
        <v>20</v>
      </c>
      <c r="F12" s="13">
        <v>0.048</v>
      </c>
      <c r="G12" s="13"/>
      <c r="H12" s="13"/>
      <c r="I12" s="14">
        <v>50.2</v>
      </c>
      <c r="J12" s="14">
        <f ca="1">ROUND(INDIRECT(ADDRESS(ROW()+(0), COLUMN()+(-4), 1))*INDIRECT(ADDRESS(ROW()+(0), COLUMN()+(-1), 1)), 2)</f>
        <v>2.41</v>
      </c>
    </row>
    <row r="13" spans="1:10" ht="13.50" thickBot="1" customHeight="1">
      <c r="A13" s="15"/>
      <c r="B13" s="15"/>
      <c r="C13" s="15"/>
      <c r="D13" s="15"/>
      <c r="E13" s="15"/>
      <c r="F13" s="9" t="s">
        <v>21</v>
      </c>
      <c r="G13" s="9"/>
      <c r="H13" s="9"/>
      <c r="I13" s="9"/>
      <c r="J13" s="17">
        <f ca="1">ROUND(SUM(INDIRECT(ADDRESS(ROW()+(-1), COLUMN()+(0), 1)),INDIRECT(ADDRESS(ROW()+(-2), COLUMN()+(0), 1)),INDIRECT(ADDRESS(ROW()+(-3), COLUMN()+(0), 1))), 2)</f>
        <v>20.01</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3">
        <v>0.213</v>
      </c>
      <c r="G15" s="13"/>
      <c r="H15" s="13"/>
      <c r="I15" s="14">
        <v>1.94</v>
      </c>
      <c r="J15" s="14">
        <f ca="1">ROUND(INDIRECT(ADDRESS(ROW()+(0), COLUMN()+(-4), 1))*INDIRECT(ADDRESS(ROW()+(0), COLUMN()+(-1), 1)), 2)</f>
        <v>0.41</v>
      </c>
    </row>
    <row r="16" spans="1:10" ht="13.50" thickBot="1" customHeight="1">
      <c r="A16" s="15"/>
      <c r="B16" s="15"/>
      <c r="C16" s="15"/>
      <c r="D16" s="15"/>
      <c r="E16" s="15"/>
      <c r="F16" s="9" t="s">
        <v>26</v>
      </c>
      <c r="G16" s="9"/>
      <c r="H16" s="9"/>
      <c r="I16" s="9"/>
      <c r="J16" s="17">
        <f ca="1">ROUND(SUM(INDIRECT(ADDRESS(ROW()+(-1), COLUMN()+(0), 1))), 2)</f>
        <v>0.41</v>
      </c>
    </row>
    <row r="17" spans="1:10" ht="13.50" thickBot="1" customHeight="1">
      <c r="A17" s="15">
        <v>3</v>
      </c>
      <c r="B17" s="15"/>
      <c r="C17" s="15"/>
      <c r="D17" s="15"/>
      <c r="E17" s="18" t="s">
        <v>27</v>
      </c>
      <c r="F17" s="18"/>
      <c r="G17" s="18"/>
      <c r="H17" s="18"/>
      <c r="I17" s="15"/>
      <c r="J17" s="15"/>
    </row>
    <row r="18" spans="1:10" ht="13.50" thickBot="1" customHeight="1">
      <c r="A18" s="1" t="s">
        <v>28</v>
      </c>
      <c r="B18" s="1"/>
      <c r="C18" s="10" t="s">
        <v>29</v>
      </c>
      <c r="D18" s="10"/>
      <c r="E18" s="1" t="s">
        <v>30</v>
      </c>
      <c r="F18" s="11">
        <v>0.985</v>
      </c>
      <c r="G18" s="11"/>
      <c r="H18" s="11"/>
      <c r="I18" s="12">
        <v>23.1</v>
      </c>
      <c r="J18" s="12">
        <f ca="1">ROUND(INDIRECT(ADDRESS(ROW()+(0), COLUMN()+(-4), 1))*INDIRECT(ADDRESS(ROW()+(0), COLUMN()+(-1), 1)), 2)</f>
        <v>22.75</v>
      </c>
    </row>
    <row r="19" spans="1:10" ht="13.50" thickBot="1" customHeight="1">
      <c r="A19" s="1" t="s">
        <v>31</v>
      </c>
      <c r="B19" s="1"/>
      <c r="C19" s="10" t="s">
        <v>32</v>
      </c>
      <c r="D19" s="10"/>
      <c r="E19" s="1" t="s">
        <v>33</v>
      </c>
      <c r="F19" s="13">
        <v>0.536</v>
      </c>
      <c r="G19" s="13"/>
      <c r="H19" s="13"/>
      <c r="I19" s="14">
        <v>21.69</v>
      </c>
      <c r="J19" s="14">
        <f ca="1">ROUND(INDIRECT(ADDRESS(ROW()+(0), COLUMN()+(-4), 1))*INDIRECT(ADDRESS(ROW()+(0), COLUMN()+(-1), 1)), 2)</f>
        <v>11.63</v>
      </c>
    </row>
    <row r="20" spans="1:10" ht="13.50" thickBot="1" customHeight="1">
      <c r="A20" s="15"/>
      <c r="B20" s="15"/>
      <c r="C20" s="15"/>
      <c r="D20" s="15"/>
      <c r="E20" s="15"/>
      <c r="F20" s="9" t="s">
        <v>34</v>
      </c>
      <c r="G20" s="9"/>
      <c r="H20" s="9"/>
      <c r="I20" s="9"/>
      <c r="J20" s="17">
        <f ca="1">ROUND(SUM(INDIRECT(ADDRESS(ROW()+(-1), COLUMN()+(0), 1)),INDIRECT(ADDRESS(ROW()+(-2), COLUMN()+(0), 1))), 2)</f>
        <v>34.38</v>
      </c>
    </row>
    <row r="21" spans="1:10" ht="13.50" thickBot="1" customHeight="1">
      <c r="A21" s="15">
        <v>4</v>
      </c>
      <c r="B21" s="15"/>
      <c r="C21" s="15"/>
      <c r="D21" s="15"/>
      <c r="E21" s="18" t="s">
        <v>35</v>
      </c>
      <c r="F21" s="18"/>
      <c r="G21" s="18"/>
      <c r="H21" s="18"/>
      <c r="I21" s="15"/>
      <c r="J21" s="15"/>
    </row>
    <row r="22" spans="1:10" ht="13.50" thickBot="1" customHeight="1">
      <c r="A22" s="19"/>
      <c r="B22" s="19"/>
      <c r="C22" s="20" t="s">
        <v>36</v>
      </c>
      <c r="D22" s="20"/>
      <c r="E22" s="19" t="s">
        <v>37</v>
      </c>
      <c r="F22" s="13">
        <v>3</v>
      </c>
      <c r="G22" s="13"/>
      <c r="H22" s="13"/>
      <c r="I22" s="14">
        <f ca="1">ROUND(SUM(INDIRECT(ADDRESS(ROW()+(-2), COLUMN()+(1), 1)),INDIRECT(ADDRESS(ROW()+(-6), COLUMN()+(1), 1)),INDIRECT(ADDRESS(ROW()+(-9), COLUMN()+(1), 1))), 2)</f>
        <v>54.8</v>
      </c>
      <c r="J22" s="14">
        <f ca="1">ROUND(INDIRECT(ADDRESS(ROW()+(0), COLUMN()+(-4), 1))*INDIRECT(ADDRESS(ROW()+(0), COLUMN()+(-1), 1))/100, 2)</f>
        <v>1.64</v>
      </c>
    </row>
    <row r="23" spans="1:10" ht="13.50" thickBot="1" customHeight="1">
      <c r="A23" s="21" t="s">
        <v>38</v>
      </c>
      <c r="B23" s="21"/>
      <c r="C23" s="22"/>
      <c r="D23" s="22"/>
      <c r="E23" s="23"/>
      <c r="F23" s="24" t="s">
        <v>39</v>
      </c>
      <c r="G23" s="24"/>
      <c r="H23" s="24"/>
      <c r="I23" s="25"/>
      <c r="J23" s="26">
        <f ca="1">ROUND(SUM(INDIRECT(ADDRESS(ROW()+(-1), COLUMN()+(0), 1)),INDIRECT(ADDRESS(ROW()+(-3), COLUMN()+(0), 1)),INDIRECT(ADDRESS(ROW()+(-7), COLUMN()+(0), 1)),INDIRECT(ADDRESS(ROW()+(-10), COLUMN()+(0), 1))), 2)</f>
        <v>56.44</v>
      </c>
    </row>
    <row r="26" spans="1:10" ht="13.50" thickBot="1" customHeight="1">
      <c r="A26" s="27" t="s">
        <v>40</v>
      </c>
      <c r="B26" s="27"/>
      <c r="C26" s="27"/>
      <c r="D26" s="27"/>
      <c r="E26" s="27"/>
      <c r="F26" s="27"/>
      <c r="G26" s="27" t="s">
        <v>41</v>
      </c>
      <c r="H26" s="27" t="s">
        <v>42</v>
      </c>
      <c r="I26" s="27"/>
      <c r="J26" s="27" t="s">
        <v>43</v>
      </c>
    </row>
    <row r="27" spans="1:10" ht="13.50" thickBot="1" customHeight="1">
      <c r="A27" s="28" t="s">
        <v>44</v>
      </c>
      <c r="B27" s="28"/>
      <c r="C27" s="28"/>
      <c r="D27" s="28"/>
      <c r="E27" s="28"/>
      <c r="F27" s="28"/>
      <c r="G27" s="29">
        <v>1.06202e+06</v>
      </c>
      <c r="H27" s="29">
        <v>1.06202e+06</v>
      </c>
      <c r="I27" s="29"/>
      <c r="J27" s="29" t="s">
        <v>45</v>
      </c>
    </row>
    <row r="28" spans="1:10" ht="13.50" thickBot="1" customHeight="1">
      <c r="A28" s="30" t="s">
        <v>46</v>
      </c>
      <c r="B28" s="30"/>
      <c r="C28" s="30"/>
      <c r="D28" s="30"/>
      <c r="E28" s="30"/>
      <c r="F28" s="30"/>
      <c r="G28" s="31"/>
      <c r="H28" s="31"/>
      <c r="I28" s="31"/>
      <c r="J28" s="31"/>
    </row>
    <row r="29" spans="1:10" ht="13.50" thickBot="1" customHeight="1">
      <c r="A29" s="28" t="s">
        <v>47</v>
      </c>
      <c r="B29" s="28"/>
      <c r="C29" s="28"/>
      <c r="D29" s="28"/>
      <c r="E29" s="28"/>
      <c r="F29" s="28"/>
      <c r="G29" s="29">
        <v>1.18202e+06</v>
      </c>
      <c r="H29" s="29">
        <v>1.18202e+06</v>
      </c>
      <c r="I29" s="29"/>
      <c r="J29" s="29" t="s">
        <v>48</v>
      </c>
    </row>
    <row r="30" spans="1:10" ht="13.50" thickBot="1" customHeight="1">
      <c r="A30" s="30" t="s">
        <v>49</v>
      </c>
      <c r="B30" s="30"/>
      <c r="C30" s="30"/>
      <c r="D30" s="30"/>
      <c r="E30" s="30"/>
      <c r="F30" s="30"/>
      <c r="G30" s="31"/>
      <c r="H30" s="31"/>
      <c r="I30" s="31"/>
      <c r="J30" s="31"/>
    </row>
    <row r="33" spans="1:1" ht="33.75" thickBot="1" customHeight="1">
      <c r="A33" s="1" t="s">
        <v>50</v>
      </c>
      <c r="B33" s="1"/>
      <c r="C33" s="1"/>
      <c r="D33" s="1"/>
      <c r="E33" s="1"/>
      <c r="F33" s="1"/>
      <c r="G33" s="1"/>
      <c r="H33" s="1"/>
      <c r="I33" s="1"/>
      <c r="J33" s="1"/>
    </row>
    <row r="34" spans="1:1" ht="33.75" thickBot="1" customHeight="1">
      <c r="A34" s="1" t="s">
        <v>51</v>
      </c>
      <c r="B34" s="1"/>
      <c r="C34" s="1"/>
      <c r="D34" s="1"/>
      <c r="E34" s="1"/>
      <c r="F34" s="1"/>
      <c r="G34" s="1"/>
      <c r="H34" s="1"/>
      <c r="I34" s="1"/>
      <c r="J34" s="1"/>
    </row>
    <row r="35" spans="1:1" ht="33.75" thickBot="1" customHeight="1">
      <c r="A35" s="1" t="s">
        <v>52</v>
      </c>
      <c r="B35" s="1"/>
      <c r="C35" s="1"/>
      <c r="D35" s="1"/>
      <c r="E35" s="1"/>
      <c r="F35" s="1"/>
      <c r="G35" s="1"/>
      <c r="H35" s="1"/>
      <c r="I35" s="1"/>
      <c r="J35" s="1"/>
    </row>
  </sheetData>
  <mergeCells count="66">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I13"/>
    <mergeCell ref="A14:B14"/>
    <mergeCell ref="C14:D14"/>
    <mergeCell ref="E14:H14"/>
    <mergeCell ref="A15:B15"/>
    <mergeCell ref="C15:D15"/>
    <mergeCell ref="F15:H15"/>
    <mergeCell ref="A16:B16"/>
    <mergeCell ref="C16:D16"/>
    <mergeCell ref="F16:I16"/>
    <mergeCell ref="A17:B17"/>
    <mergeCell ref="C17:D17"/>
    <mergeCell ref="E17:H17"/>
    <mergeCell ref="A18:B18"/>
    <mergeCell ref="C18:D18"/>
    <mergeCell ref="F18:H18"/>
    <mergeCell ref="A19:B19"/>
    <mergeCell ref="C19:D19"/>
    <mergeCell ref="F19:H19"/>
    <mergeCell ref="A20:B20"/>
    <mergeCell ref="C20:D20"/>
    <mergeCell ref="F20:I20"/>
    <mergeCell ref="A21:B21"/>
    <mergeCell ref="C21:D21"/>
    <mergeCell ref="E21:H21"/>
    <mergeCell ref="A22:B22"/>
    <mergeCell ref="C22:D22"/>
    <mergeCell ref="F22:H22"/>
    <mergeCell ref="A23:E23"/>
    <mergeCell ref="F23:I23"/>
    <mergeCell ref="A26:F26"/>
    <mergeCell ref="H26:I26"/>
    <mergeCell ref="A27:F27"/>
    <mergeCell ref="G27:G28"/>
    <mergeCell ref="H27:I28"/>
    <mergeCell ref="J27:J28"/>
    <mergeCell ref="A28:F28"/>
    <mergeCell ref="A29:F29"/>
    <mergeCell ref="G29:G30"/>
    <mergeCell ref="H29:I30"/>
    <mergeCell ref="J29:J30"/>
    <mergeCell ref="A30:F30"/>
    <mergeCell ref="A33:J33"/>
    <mergeCell ref="A34:J34"/>
    <mergeCell ref="A35:J35"/>
  </mergeCells>
  <pageMargins left="0.147638" right="0.147638" top="0.206693" bottom="0.206693" header="0.0" footer="0.0"/>
  <pageSetup paperSize="9" orientation="portrait"/>
  <rowBreaks count="0" manualBreakCount="0">
    </rowBreaks>
</worksheet>
</file>