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<sst xmlns="http://schemas.openxmlformats.org/spreadsheetml/2006/main" count="84" uniqueCount="84">
  <si>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</si>
  <si>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FNA010</t>
  </si>
  <si>
    <t xml:space="preserve">m³</t>
  </si>
  <si>
    <t xml:space="preserve">Muro de carga de fábrica de tapia de tierra estabilizada.</t>
  </si>
  <si>
    <r>
      <rPr>
        <sz val="8.25"/>
        <color rgb="FF000000"/>
        <rFont val="Arial"/>
        <family val="2"/>
      </rPr>
      <t xml:space="preserve">Ejecución de muro de carga de 60 cm de espesor de fábrica de tapia de tierra estabilizada, compuesto por una mezcla de tierras seleccionadas, áridos de distintas granulometrías y cal aérea y cemento blanco como estabilizantes, que se conforma por apisonado manual dentro de un cajón de encofrado recuperable de madera llamado tapial, amortizable en 6 usos, relleno en tongadas sucesivas de 10 a 15 cm de espesor. Incluso refuerzo de esquinas y encuentros con malla de armado de fábricas, colocada en las hileras de cada tapia, cuya altura no será superior a 100 cm. El precio no incluye la formación de los dinteles de los huecos del paramento ni la realización de pruebas y ensayos de las tierras.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</si>
  <si>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</si>
  <si>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</si>
  <si>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</si>
  <si>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</si>
  <si>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</si>
  <si>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</si>
  <si>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</si>
  <si>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</si>
  <si>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</si>
  <si>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</si>
  <si>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mt01arg010a</t>
  </si>
  <si>
    <t xml:space="preserve">m³</t>
  </si>
  <si>
    <t xml:space="preserve">Árido silíceo de machaqueo, de 2 a 5 mm de diámetro.</t>
  </si>
  <si>
    <t xml:space="preserve">mt01art020b</t>
  </si>
  <si>
    <t xml:space="preserve">m³</t>
  </si>
  <si>
    <t xml:space="preserve">Tierra seleccionada de la propia excavación.</t>
  </si>
  <si>
    <t xml:space="preserve">mt08cem040c</t>
  </si>
  <si>
    <t xml:space="preserve">kg</t>
  </si>
  <si>
    <t xml:space="preserve">Cemento blanco BL-II/A-L 42,5 R, en sacos, según UNE 80305.</t>
  </si>
  <si>
    <t xml:space="preserve">mt08cal011a</t>
  </si>
  <si>
    <t xml:space="preserve">kg</t>
  </si>
  <si>
    <t xml:space="preserve">Cal aérea hidratada, tipo CL 90-S, según UNE-EN 459-1, en sacos.</t>
  </si>
  <si>
    <t xml:space="preserve">mt08aaa010a</t>
  </si>
  <si>
    <t xml:space="preserve">m³</t>
  </si>
  <si>
    <t xml:space="preserve">Agua.</t>
  </si>
  <si>
    <t xml:space="preserve">mt07mee026ac</t>
  </si>
  <si>
    <t xml:space="preserve">m²</t>
  </si>
  <si>
    <t xml:space="preserve">Tabla de madera de pino silvestre (Pinus sylvestris), bordes canteados, de 22 mm de espesor, con el tratamiento adecuado, con clase de uso 2 según UNE-EN 335.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</si>
  <si>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</si>
  <si>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</si>
  <si>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</si>
  <si>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</si>
  <si>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</si>
  <si>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</si>
  <si>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</si>
  <si>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</si>
  <si>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</si>
  <si>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mt08ema090a</t>
  </si>
  <si>
    <t xml:space="preserve">m²</t>
  </si>
  <si>
    <t xml:space="preserve">Sistema de encofrado a dos caras, para muros, formado por tablones de madera de pino, hasta 3 m de altura.</t>
  </si>
  <si>
    <t xml:space="preserve">mt07aaf010ac</t>
  </si>
  <si>
    <t xml:space="preserve">Ud</t>
  </si>
  <si>
    <t xml:space="preserve">Armadura de tendel prefabricada de acero galvanizado en caliente RND.4/Z "MURFOR", de 4 mm de diámetro, 80 mm de anchura, 3,05 m de longitud y 0,885 kg de peso, tipo cercha, con ganchos para dinteles y esquineras. Según UNE-EN 845-3.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</si>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</sst>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8.17" customWidth="1"/>
    <col min="5" max="5" width="2.89" customWidth="1"/>
    <col min="6" max="6" width="13.2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0.33</v>
      </c>
      <c r="F10" s="11"/>
      <c r="G10" s="12">
        <v>10</v>
      </c>
      <c r="H10" s="12">
        <f ca="1">ROUND(INDIRECT(ADDRESS(ROW()+(0), COLUMN()+(-3), 1))*INDIRECT(ADDRESS(ROW()+(0), COLUMN()+(-1), 1)), 2)</f>
        <v>3.3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0.33</v>
      </c>
      <c r="F11" s="11"/>
      <c r="G11" s="12">
        <v>15.5</v>
      </c>
      <c r="H11" s="12">
        <f ca="1">ROUND(INDIRECT(ADDRESS(ROW()+(0), COLUMN()+(-3), 1))*INDIRECT(ADDRESS(ROW()+(0), COLUMN()+(-1), 1)), 2)</f>
        <v>5.12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0.33</v>
      </c>
      <c r="F12" s="11"/>
      <c r="G12" s="12">
        <v>5.41</v>
      </c>
      <c r="H12" s="12">
        <f ca="1">ROUND(INDIRECT(ADDRESS(ROW()+(0), COLUMN()+(-3), 1))*INDIRECT(ADDRESS(ROW()+(0), COLUMN()+(-1), 1)), 2)</f>
        <v>1.79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37.5</v>
      </c>
      <c r="F13" s="11"/>
      <c r="G13" s="12">
        <v>0.16</v>
      </c>
      <c r="H13" s="12">
        <f ca="1">ROUND(INDIRECT(ADDRESS(ROW()+(0), COLUMN()+(-3), 1))*INDIRECT(ADDRESS(ROW()+(0), COLUMN()+(-1), 1)), 2)</f>
        <v>6</v>
      </c>
      <c r="I13" s="12"/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95</v>
      </c>
      <c r="F14" s="11"/>
      <c r="G14" s="12">
        <v>0.44</v>
      </c>
      <c r="H14" s="12">
        <f ca="1">ROUND(INDIRECT(ADDRESS(ROW()+(0), COLUMN()+(-3), 1))*INDIRECT(ADDRESS(ROW()+(0), COLUMN()+(-1), 1)), 2)</f>
        <v>41.8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1"/>
      <c r="G15" s="12">
        <v>1.5</v>
      </c>
      <c r="H15" s="12">
        <f ca="1">ROUND(INDIRECT(ADDRESS(ROW()+(0), COLUMN()+(-3), 1))*INDIRECT(ADDRESS(ROW()+(0), COLUMN()+(-1), 1)), 2)</f>
        <v>0.01</v>
      </c>
      <c r="I15" s="12"/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0.33</v>
      </c>
      <c r="F16" s="11"/>
      <c r="G16" s="12">
        <v>19.61</v>
      </c>
      <c r="H16" s="12">
        <f ca="1">ROUND(INDIRECT(ADDRESS(ROW()+(0), COLUMN()+(-3), 1))*INDIRECT(ADDRESS(ROW()+(0), COLUMN()+(-1), 1)), 2)</f>
        <v>6.47</v>
      </c>
      <c r="I16" s="12"/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0.05</v>
      </c>
      <c r="F17" s="11"/>
      <c r="G17" s="12">
        <v>385</v>
      </c>
      <c r="H17" s="12">
        <f ca="1">ROUND(INDIRECT(ADDRESS(ROW()+(0), COLUMN()+(-3), 1))*INDIRECT(ADDRESS(ROW()+(0), COLUMN()+(-1), 1)), 2)</f>
        <v>19.25</v>
      </c>
      <c r="I17" s="12"/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1"/>
      <c r="G18" s="12">
        <v>1.5</v>
      </c>
      <c r="H18" s="12">
        <f ca="1">ROUND(INDIRECT(ADDRESS(ROW()+(0), COLUMN()+(-3), 1))*INDIRECT(ADDRESS(ROW()+(0), COLUMN()+(-1), 1)), 2)</f>
        <v>0.45</v>
      </c>
      <c r="I18" s="12"/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</v>
      </c>
      <c r="F19" s="11"/>
      <c r="G19" s="12">
        <v>8.75</v>
      </c>
      <c r="H19" s="12">
        <f ca="1">ROUND(INDIRECT(ADDRESS(ROW()+(0), COLUMN()+(-3), 1))*INDIRECT(ADDRESS(ROW()+(0), COLUMN()+(-1), 1)), 2)</f>
        <v>1.75</v>
      </c>
      <c r="I19" s="12"/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0.556</v>
      </c>
      <c r="F20" s="11"/>
      <c r="G20" s="12">
        <v>40</v>
      </c>
      <c r="H20" s="12">
        <f ca="1">ROUND(INDIRECT(ADDRESS(ROW()+(0), COLUMN()+(-3), 1))*INDIRECT(ADDRESS(ROW()+(0), COLUMN()+(-1), 1)), 2)</f>
        <v>22.24</v>
      </c>
      <c r="I20" s="12"/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1">
        <v>0.7</v>
      </c>
      <c r="F21" s="11"/>
      <c r="G21" s="12">
        <v>3.27</v>
      </c>
      <c r="H21" s="12">
        <f ca="1">ROUND(INDIRECT(ADDRESS(ROW()+(0), COLUMN()+(-3), 1))*INDIRECT(ADDRESS(ROW()+(0), COLUMN()+(-1), 1)), 2)</f>
        <v>2.29</v>
      </c>
      <c r="I21" s="12"/>
    </row>
    <row r="22" spans="1:9" ht="66.00" thickBot="1" customHeight="1">
      <c r="A22" s="1" t="s">
        <v>48</v>
      </c>
      <c r="B22" s="1"/>
      <c r="C22" s="10" t="s">
        <v>49</v>
      </c>
      <c r="D22" s="1" t="s">
        <v>50</v>
      </c>
      <c r="E22" s="13">
        <v>0.75</v>
      </c>
      <c r="F22" s="13"/>
      <c r="G22" s="14">
        <v>6.22</v>
      </c>
      <c r="H22" s="14">
        <f ca="1">ROUND(INDIRECT(ADDRESS(ROW()+(0), COLUMN()+(-3), 1))*INDIRECT(ADDRESS(ROW()+(0), COLUMN()+(-1), 1)), 2)</f>
        <v>4.67</v>
      </c>
      <c r="I22" s="14"/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115.14</v>
      </c>
      <c r="I23" s="17"/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2.318</v>
      </c>
      <c r="F25" s="11"/>
      <c r="G25" s="12">
        <v>4.57</v>
      </c>
      <c r="H25" s="12">
        <f ca="1">ROUND(INDIRECT(ADDRESS(ROW()+(0), COLUMN()+(-3), 1))*INDIRECT(ADDRESS(ROW()+(0), COLUMN()+(-1), 1)), 2)</f>
        <v>10.59</v>
      </c>
      <c r="I25" s="12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2.318</v>
      </c>
      <c r="F26" s="13"/>
      <c r="G26" s="14">
        <v>4.27</v>
      </c>
      <c r="H26" s="14">
        <f ca="1">ROUND(INDIRECT(ADDRESS(ROW()+(0), COLUMN()+(-3), 1))*INDIRECT(ADDRESS(ROW()+(0), COLUMN()+(-1), 1)), 2)</f>
        <v>9.9</v>
      </c>
      <c r="I26" s="14"/>
    </row>
    <row r="27" spans="1:9" ht="13.50" thickBot="1" customHeight="1">
      <c r="A27" s="15"/>
      <c r="B27" s="15"/>
      <c r="C27" s="15"/>
      <c r="D27" s="15"/>
      <c r="E27" s="9" t="s">
        <v>59</v>
      </c>
      <c r="F27" s="9"/>
      <c r="G27" s="9"/>
      <c r="H27" s="17">
        <f ca="1">ROUND(SUM(INDIRECT(ADDRESS(ROW()+(-1), COLUMN()+(0), 1)),INDIRECT(ADDRESS(ROW()+(-2), COLUMN()+(0), 1))), 2)</f>
        <v>20.49</v>
      </c>
      <c r="I27" s="17"/>
    </row>
    <row r="28" spans="1:9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  <c r="I28" s="15"/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7.307</v>
      </c>
      <c r="F29" s="11"/>
      <c r="G29" s="12">
        <v>22.13</v>
      </c>
      <c r="H29" s="12">
        <f ca="1">ROUND(INDIRECT(ADDRESS(ROW()+(0), COLUMN()+(-3), 1))*INDIRECT(ADDRESS(ROW()+(0), COLUMN()+(-1), 1)), 2)</f>
        <v>161.7</v>
      </c>
      <c r="I29" s="12"/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7.916</v>
      </c>
      <c r="F30" s="13"/>
      <c r="G30" s="14">
        <v>20.78</v>
      </c>
      <c r="H30" s="14">
        <f ca="1">ROUND(INDIRECT(ADDRESS(ROW()+(0), COLUMN()+(-3), 1))*INDIRECT(ADDRESS(ROW()+(0), COLUMN()+(-1), 1)), 2)</f>
        <v>164.49</v>
      </c>
      <c r="I30" s="14"/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17">
        <f ca="1">ROUND(SUM(INDIRECT(ADDRESS(ROW()+(-1), COLUMN()+(0), 1)),INDIRECT(ADDRESS(ROW()+(-2), COLUMN()+(0), 1))), 2)</f>
        <v>326.19</v>
      </c>
      <c r="I31" s="17"/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5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4">
        <f ca="1">ROUND(SUM(INDIRECT(ADDRESS(ROW()+(-2), COLUMN()+(1), 1)),INDIRECT(ADDRESS(ROW()+(-6), COLUMN()+(1), 1)),INDIRECT(ADDRESS(ROW()+(-10), COLUMN()+(1), 1))), 2)</f>
        <v>461.82</v>
      </c>
      <c r="H33" s="14">
        <f ca="1">ROUND(INDIRECT(ADDRESS(ROW()+(0), COLUMN()+(-3), 1))*INDIRECT(ADDRESS(ROW()+(0), COLUMN()+(-1), 1))/100, 2)</f>
        <v>9.24</v>
      </c>
      <c r="I33" s="14"/>
    </row>
    <row r="34" spans="1:9" ht="13.50" thickBot="1" customHeight="1">
      <c r="A34" s="8"/>
      <c r="B34" s="8"/>
      <c r="C34" s="8"/>
      <c r="D34" s="8"/>
      <c r="E34" s="21" t="s">
        <v>71</v>
      </c>
      <c r="F34" s="21"/>
      <c r="G34" s="21"/>
      <c r="H34" s="22">
        <f ca="1">ROUND(SUM(INDIRECT(ADDRESS(ROW()+(-1), COLUMN()+(0), 1)),INDIRECT(ADDRESS(ROW()+(-3), COLUMN()+(0), 1)),INDIRECT(ADDRESS(ROW()+(-7), COLUMN()+(0), 1)),INDIRECT(ADDRESS(ROW()+(-11), COLUMN()+(0), 1))), 2)</f>
        <v>471.06</v>
      </c>
      <c r="I34" s="22"/>
    </row>
    <row r="37" spans="1:9" ht="13.50" thickBot="1" customHeight="1">
      <c r="A37" s="23" t="s">
        <v>72</v>
      </c>
      <c r="B37" s="23"/>
      <c r="C37" s="23"/>
      <c r="D37" s="23"/>
      <c r="E37" s="23"/>
      <c r="F37" s="23" t="s">
        <v>73</v>
      </c>
      <c r="G37" s="23" t="s">
        <v>74</v>
      </c>
      <c r="H37" s="23"/>
      <c r="I37" s="23" t="s">
        <v>75</v>
      </c>
    </row>
    <row r="38" spans="1:9" ht="13.50" thickBot="1" customHeight="1">
      <c r="A38" s="24" t="s">
        <v>76</v>
      </c>
      <c r="B38" s="24"/>
      <c r="C38" s="24"/>
      <c r="D38" s="24"/>
      <c r="E38" s="24"/>
      <c r="F38" s="25">
        <v>162011</v>
      </c>
      <c r="G38" s="25">
        <v>162012</v>
      </c>
      <c r="H38" s="25"/>
      <c r="I38" s="25" t="s">
        <v>77</v>
      </c>
    </row>
    <row r="39" spans="1:9" ht="13.50" thickBot="1" customHeight="1">
      <c r="A39" s="26" t="s">
        <v>78</v>
      </c>
      <c r="B39" s="26"/>
      <c r="C39" s="26"/>
      <c r="D39" s="26"/>
      <c r="E39" s="26"/>
      <c r="F39" s="27"/>
      <c r="G39" s="27"/>
      <c r="H39" s="27"/>
      <c r="I39" s="27"/>
    </row>
    <row r="40" spans="1:9" ht="13.50" thickBot="1" customHeight="1">
      <c r="A40" s="24" t="s">
        <v>79</v>
      </c>
      <c r="B40" s="24"/>
      <c r="C40" s="24"/>
      <c r="D40" s="24"/>
      <c r="E40" s="24"/>
      <c r="F40" s="25">
        <v>1.03202e+006</v>
      </c>
      <c r="G40" s="25">
        <v>1.03202e+006</v>
      </c>
      <c r="H40" s="25"/>
      <c r="I40" s="25">
        <v>3</v>
      </c>
    </row>
    <row r="41" spans="1:9" ht="24.00" thickBot="1" customHeight="1">
      <c r="A41" s="26" t="s">
        <v>80</v>
      </c>
      <c r="B41" s="26"/>
      <c r="C41" s="26"/>
      <c r="D41" s="26"/>
      <c r="E41" s="26"/>
      <c r="F41" s="27"/>
      <c r="G41" s="27"/>
      <c r="H41" s="27"/>
      <c r="I41" s="27"/>
    </row>
    <row r="44" spans="1:1" ht="33.75" thickBot="1" customHeight="1">
      <c r="A44" s="1" t="s">
        <v>81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82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</row>
  </sheetData>
  <mergeCells count="9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F22"/>
    <mergeCell ref="H22:I22"/>
    <mergeCell ref="A23:B23"/>
    <mergeCell ref="E23:G23"/>
    <mergeCell ref="H23:I23"/>
    <mergeCell ref="A24:B24"/>
    <mergeCell ref="D24:F24"/>
    <mergeCell ref="H24:I24"/>
    <mergeCell ref="A25:B25"/>
    <mergeCell ref="E25:F25"/>
    <mergeCell ref="H25:I25"/>
    <mergeCell ref="A26:B26"/>
    <mergeCell ref="E26:F26"/>
    <mergeCell ref="H26:I26"/>
    <mergeCell ref="A27:B27"/>
    <mergeCell ref="E27:G27"/>
    <mergeCell ref="H27:I27"/>
    <mergeCell ref="A28:B28"/>
    <mergeCell ref="D28:F28"/>
    <mergeCell ref="H28:I28"/>
    <mergeCell ref="A29:B29"/>
    <mergeCell ref="E29:F29"/>
    <mergeCell ref="H29:I29"/>
    <mergeCell ref="A30:B30"/>
    <mergeCell ref="E30:F30"/>
    <mergeCell ref="H30:I30"/>
    <mergeCell ref="A31:B31"/>
    <mergeCell ref="E31:G31"/>
    <mergeCell ref="H31:I31"/>
    <mergeCell ref="A32:B32"/>
    <mergeCell ref="D32:F32"/>
    <mergeCell ref="H32:I32"/>
    <mergeCell ref="A33:B33"/>
    <mergeCell ref="E33:F33"/>
    <mergeCell ref="H33:I33"/>
    <mergeCell ref="A34:B34"/>
    <mergeCell ref="E34:G34"/>
    <mergeCell ref="H34:I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