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<sst xmlns="http://schemas.openxmlformats.org/spreadsheetml/2006/main" count="81" uniqueCount="81">
  <si>
    <t xml:space="preserve"/>
  </si>
  <si>
    <t xml:space="preserve">FSC116</t>
  </si>
  <si>
    <t xml:space="preserve">m²</t>
  </si>
  <si>
    <t xml:space="preserve">Zócalo para sistema ETICS "WEBER" de aislamiento térmico por el exterior de fachadas. Revestimiento con piezas de gres porcelánico. Colocación en capa fina.</t>
  </si>
  <si>
    <r>
      <rPr>
        <sz val="8.25"/>
        <color rgb="FF000000"/>
        <rFont val="Arial"/>
        <family val="2"/>
      </rPr>
      <t xml:space="preserve">Zócalo para sistema Webertherm Ceramic Optima Aislone "WEBER", compuesto por: capa de impermeabilización de mortero impermeabilizante flexible, monocomponente, Weberdry ImperflexGel "WEBER", color gris, aplicado en dos capas; panel rígido de poliestireno extruido, Webertherm Placa XPS "WEBER", de color blanco, de 60 mm de espesor, fijado al soporte con mortero polimérico de altas prestaciones reforzado con fibras, Webertherm BaseGel, "WEBER", color gris; capa de regularización de mortero polimérico de altas prestaciones reforzado con fibras, Webertherm BaseGel, "WEBER", color gris, armado con malla de fibra de vidrio antiálcalis, Webertherm Malla 320 "WEBER", de 6x6 mm de luz de malla, 330 g/m² de masa superficial y 0,9 mm de espesor; capa de impermeabilización de mortero impermeabilizante flexible, monocomponente, Weberdry ImperflexGel "WEBER", color gris, aplicado en dos capas; capa drenante con lámina drenante de estructura nodular de polietileno de alta densidad (PEAD/HDPE), con nódulos de 7,5 mm de altura, resistencia a la compresión 150 kN/m² según UNE-EN ISO 604, capacidad de drenaje 5 l/(s·m) y masa nominal 0,5 kg/m², colocada sobre el aislamiento. Revestimiento con piezas de gres porcelánico esmaltado, acabado pulido, de 200x200x10 mm, gama media, capacidad de absorción de agua E&lt;0,5%, grupo BIa, según UNE-EN 14411. COLOCACIÓN: en capa fina y mediante doble encolado con adhesivo cementoso mejorado de ligantes mixtos, C2 FTE S1, según UNE-EN 12004, de fraguado rápido, deformable, con deslizamiento reducido y tiempo abierto ampliado Webercol Flex² Multirapid "WEBER", color gris. REJUNTADO: con mortero de juntas cementoso mejorado, tipo CG2 W A, según UNE-EN 13888, con absorción de agua reducida y resistencia elevada a la abrasión, Webercolor Premium "WEBER", color Blanco, en juntas de 3 mm de espesor. Incluso crucetas de PVC.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</si>
  <si>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</si>
  <si>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</si>
  <si>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</si>
  <si>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</si>
  <si>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</si>
  <si>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</si>
  <si>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</si>
  <si>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mt28mic040a</t>
  </si>
  <si>
    <t xml:space="preserve">kg</t>
  </si>
  <si>
    <t xml:space="preserve">Mortero impermeabilizante flexible, monocomponente, Weberdry ImperflexGel "WEBER", color gris, compuesto de cementos especiales, áridos, resinas, sales activas y aditivos, paso del agua a contrapresión &lt; 125 cm³/m² a las 24 horas, con certificado de potabilidad, para aplicación en capa fina.</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</si>
  <si>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</si>
  <si>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</si>
  <si>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</si>
  <si>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mt16pxw010d</t>
  </si>
  <si>
    <t xml:space="preserve">m²</t>
  </si>
  <si>
    <t xml:space="preserve">Panel rígido de poliestireno extruido, Webertherm Placa XPS "WEBER", de color blanco, de 60 mm de espesor, según UNE-EN 13164, resistencia térmica 1,8 m²K/W, conductividad térmica 0,034 W/(mK), Euroclase E de reacción al fuego según UNE-EN 13501-1.</t>
  </si>
  <si>
    <t xml:space="preserve">mt28maw050l</t>
  </si>
  <si>
    <t xml:space="preserve">m²</t>
  </si>
  <si>
    <t xml:space="preserve">Malla de fibra de vidrio antiálcalis, Webertherm Malla 320 "WEBER", de 6x6 mm de luz de malla, 330 g/m² de masa superficial, 0,9 mm de espesor y de 0,1x25 m, para armar morteros.</t>
  </si>
  <si>
    <t xml:space="preserve">mt09mcw010p</t>
  </si>
  <si>
    <t xml:space="preserve">kg</t>
  </si>
  <si>
    <t xml:space="preserve">Adhesivo cementoso mejorado de ligantes mixtos, C2 FTE S1, según UNE-EN 12004, de fraguado rápido, deformable, con deslizamiento reducido y tiempo abierto ampliado Webercol Flex² Multirapid "WEBER", color gris, a base de cementos especiales, resinas sintéticas, áridos seleccionados y aditivos, con resistencia a la inmersión en agua.</t>
  </si>
  <si>
    <t xml:space="preserve">mt19abp100ecba</t>
  </si>
  <si>
    <t xml:space="preserve">m²</t>
  </si>
  <si>
    <t xml:space="preserve">Piezas de gres porcelánico esmaltado, acabado pulido, de 200x200x10 mm, gama media, capacidad de absorción de agua E&lt;0,5%, grupo BIa, según UNE-EN 14411.</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</si>
  <si>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</si>
  <si>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</si>
  <si>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</si>
  <si>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mt18acc100a</t>
  </si>
  <si>
    <t xml:space="preserve">Ud</t>
  </si>
  <si>
    <t xml:space="preserve">Kit de crucetas de PVC para garantizar un espesor de las juntas entre piezas de entre 1 y 20 mm, en revestimientos y pavimentos cerámicos.</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</si>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</sst>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1.875</v>
      </c>
      <c r="H10" s="11"/>
      <c r="I10" s="12">
        <v>6.67</v>
      </c>
      <c r="J10" s="12">
        <f ca="1">ROUND(INDIRECT(ADDRESS(ROW()+(0), COLUMN()+(-3), 1))*INDIRECT(ADDRESS(ROW()+(0), COLUMN()+(-1), 1)), 2)</f>
        <v>12.51</v>
      </c>
    </row>
    <row r="11" spans="1:10" ht="55.50" thickBot="1" customHeight="1">
      <c r="A11" s="1" t="s">
        <v>15</v>
      </c>
      <c r="B11" s="1"/>
      <c r="C11" s="1"/>
      <c r="D11" s="10" t="s">
        <v>16</v>
      </c>
      <c r="E11" s="1" t="s">
        <v>17</v>
      </c>
      <c r="F11" s="1"/>
      <c r="G11" s="11">
        <v>9.75</v>
      </c>
      <c r="H11" s="11"/>
      <c r="I11" s="12">
        <v>0.76</v>
      </c>
      <c r="J11" s="12">
        <f ca="1">ROUND(INDIRECT(ADDRESS(ROW()+(0), COLUMN()+(-3), 1))*INDIRECT(ADDRESS(ROW()+(0), COLUMN()+(-1), 1)), 2)</f>
        <v>7.41</v>
      </c>
    </row>
    <row r="12" spans="1:10" ht="45.00" thickBot="1" customHeight="1">
      <c r="A12" s="1" t="s">
        <v>18</v>
      </c>
      <c r="B12" s="1"/>
      <c r="C12" s="1"/>
      <c r="D12" s="10" t="s">
        <v>19</v>
      </c>
      <c r="E12" s="1" t="s">
        <v>20</v>
      </c>
      <c r="F12" s="1"/>
      <c r="G12" s="11">
        <v>1.05</v>
      </c>
      <c r="H12" s="11"/>
      <c r="I12" s="12">
        <v>18.24</v>
      </c>
      <c r="J12" s="12">
        <f ca="1">ROUND(INDIRECT(ADDRESS(ROW()+(0), COLUMN()+(-3), 1))*INDIRECT(ADDRESS(ROW()+(0), COLUMN()+(-1), 1)), 2)</f>
        <v>19.15</v>
      </c>
    </row>
    <row r="13" spans="1:10" ht="34.50" thickBot="1" customHeight="1">
      <c r="A13" s="1" t="s">
        <v>21</v>
      </c>
      <c r="B13" s="1"/>
      <c r="C13" s="1"/>
      <c r="D13" s="10" t="s">
        <v>22</v>
      </c>
      <c r="E13" s="1" t="s">
        <v>23</v>
      </c>
      <c r="F13" s="1"/>
      <c r="G13" s="11">
        <v>0.55</v>
      </c>
      <c r="H13" s="11"/>
      <c r="I13" s="12">
        <v>4.4</v>
      </c>
      <c r="J13" s="12">
        <f ca="1">ROUND(INDIRECT(ADDRESS(ROW()+(0), COLUMN()+(-3), 1))*INDIRECT(ADDRESS(ROW()+(0), COLUMN()+(-1), 1)), 2)</f>
        <v>2.42</v>
      </c>
    </row>
    <row r="14" spans="1:10" ht="55.50" thickBot="1" customHeight="1">
      <c r="A14" s="1" t="s">
        <v>24</v>
      </c>
      <c r="B14" s="1"/>
      <c r="C14" s="1"/>
      <c r="D14" s="10" t="s">
        <v>25</v>
      </c>
      <c r="E14" s="1" t="s">
        <v>26</v>
      </c>
      <c r="F14" s="1"/>
      <c r="G14" s="11">
        <v>2.75</v>
      </c>
      <c r="H14" s="11"/>
      <c r="I14" s="12">
        <v>1.31</v>
      </c>
      <c r="J14" s="12">
        <f ca="1">ROUND(INDIRECT(ADDRESS(ROW()+(0), COLUMN()+(-3), 1))*INDIRECT(ADDRESS(ROW()+(0), COLUMN()+(-1), 1)), 2)</f>
        <v>3.6</v>
      </c>
    </row>
    <row r="15" spans="1:10" ht="24.00" thickBot="1" customHeight="1">
      <c r="A15" s="1" t="s">
        <v>27</v>
      </c>
      <c r="B15" s="1"/>
      <c r="C15" s="1"/>
      <c r="D15" s="10" t="s">
        <v>28</v>
      </c>
      <c r="E15" s="1" t="s">
        <v>29</v>
      </c>
      <c r="F15" s="1"/>
      <c r="G15" s="11">
        <v>0.525</v>
      </c>
      <c r="H15" s="11"/>
      <c r="I15" s="12">
        <v>16.54</v>
      </c>
      <c r="J15" s="12">
        <f ca="1">ROUND(INDIRECT(ADDRESS(ROW()+(0), COLUMN()+(-3), 1))*INDIRECT(ADDRESS(ROW()+(0), COLUMN()+(-1), 1)), 2)</f>
        <v>8.68</v>
      </c>
    </row>
    <row r="16" spans="1:10" ht="108.00" thickBot="1" customHeight="1">
      <c r="A16" s="1" t="s">
        <v>30</v>
      </c>
      <c r="B16" s="1"/>
      <c r="C16" s="1"/>
      <c r="D16" s="10" t="s">
        <v>31</v>
      </c>
      <c r="E16" s="1" t="s">
        <v>32</v>
      </c>
      <c r="F16" s="1"/>
      <c r="G16" s="11">
        <v>0.225</v>
      </c>
      <c r="H16" s="11"/>
      <c r="I16" s="12">
        <v>2.26</v>
      </c>
      <c r="J16" s="12">
        <f ca="1">ROUND(INDIRECT(ADDRESS(ROW()+(0), COLUMN()+(-3), 1))*INDIRECT(ADDRESS(ROW()+(0), COLUMN()+(-1), 1)), 2)</f>
        <v>0.51</v>
      </c>
    </row>
    <row r="17" spans="1:10" ht="24.00" thickBot="1" customHeight="1">
      <c r="A17" s="1" t="s">
        <v>33</v>
      </c>
      <c r="B17" s="1"/>
      <c r="C17" s="1"/>
      <c r="D17" s="10" t="s">
        <v>34</v>
      </c>
      <c r="E17" s="1" t="s">
        <v>35</v>
      </c>
      <c r="F17" s="1"/>
      <c r="G17" s="11">
        <v>0.175</v>
      </c>
      <c r="H17" s="11"/>
      <c r="I17" s="12">
        <v>2.4</v>
      </c>
      <c r="J17" s="12">
        <f ca="1">ROUND(INDIRECT(ADDRESS(ROW()+(0), COLUMN()+(-3), 1))*INDIRECT(ADDRESS(ROW()+(0), COLUMN()+(-1), 1)), 2)</f>
        <v>0.42</v>
      </c>
    </row>
    <row r="18" spans="1:10" ht="34.50" thickBot="1" customHeight="1">
      <c r="A18" s="1" t="s">
        <v>36</v>
      </c>
      <c r="B18" s="1"/>
      <c r="C18" s="1"/>
      <c r="D18" s="10" t="s">
        <v>37</v>
      </c>
      <c r="E18" s="1" t="s">
        <v>38</v>
      </c>
      <c r="F18" s="1"/>
      <c r="G18" s="13">
        <v>0.2</v>
      </c>
      <c r="H18" s="13"/>
      <c r="I18" s="14">
        <v>2.09</v>
      </c>
      <c r="J18" s="14">
        <f ca="1">ROUND(INDIRECT(ADDRESS(ROW()+(0), COLUMN()+(-3), 1))*INDIRECT(ADDRESS(ROW()+(0), COLUMN()+(-1), 1)), 2)</f>
        <v>0.42</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55.12</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0.109</v>
      </c>
      <c r="H21" s="11"/>
      <c r="I21" s="12">
        <v>22.74</v>
      </c>
      <c r="J21" s="12">
        <f ca="1">ROUND(INDIRECT(ADDRESS(ROW()+(0), COLUMN()+(-3), 1))*INDIRECT(ADDRESS(ROW()+(0), COLUMN()+(-1), 1)), 2)</f>
        <v>2.48</v>
      </c>
    </row>
    <row r="22" spans="1:10" ht="13.50" thickBot="1" customHeight="1">
      <c r="A22" s="1" t="s">
        <v>44</v>
      </c>
      <c r="B22" s="1"/>
      <c r="C22" s="1"/>
      <c r="D22" s="10" t="s">
        <v>45</v>
      </c>
      <c r="E22" s="1" t="s">
        <v>46</v>
      </c>
      <c r="F22" s="1"/>
      <c r="G22" s="11">
        <v>0.109</v>
      </c>
      <c r="H22" s="11"/>
      <c r="I22" s="12">
        <v>21.02</v>
      </c>
      <c r="J22" s="12">
        <f ca="1">ROUND(INDIRECT(ADDRESS(ROW()+(0), COLUMN()+(-3), 1))*INDIRECT(ADDRESS(ROW()+(0), COLUMN()+(-1), 1)), 2)</f>
        <v>2.29</v>
      </c>
    </row>
    <row r="23" spans="1:10" ht="13.50" thickBot="1" customHeight="1">
      <c r="A23" s="1" t="s">
        <v>47</v>
      </c>
      <c r="B23" s="1"/>
      <c r="C23" s="1"/>
      <c r="D23" s="10" t="s">
        <v>48</v>
      </c>
      <c r="E23" s="1" t="s">
        <v>49</v>
      </c>
      <c r="F23" s="1"/>
      <c r="G23" s="11">
        <v>0.328</v>
      </c>
      <c r="H23" s="11"/>
      <c r="I23" s="12">
        <v>22.13</v>
      </c>
      <c r="J23" s="12">
        <f ca="1">ROUND(INDIRECT(ADDRESS(ROW()+(0), COLUMN()+(-3), 1))*INDIRECT(ADDRESS(ROW()+(0), COLUMN()+(-1), 1)), 2)</f>
        <v>7.26</v>
      </c>
    </row>
    <row r="24" spans="1:10" ht="13.50" thickBot="1" customHeight="1">
      <c r="A24" s="1" t="s">
        <v>50</v>
      </c>
      <c r="B24" s="1"/>
      <c r="C24" s="1"/>
      <c r="D24" s="10" t="s">
        <v>51</v>
      </c>
      <c r="E24" s="1" t="s">
        <v>52</v>
      </c>
      <c r="F24" s="1"/>
      <c r="G24" s="11">
        <v>0.328</v>
      </c>
      <c r="H24" s="11"/>
      <c r="I24" s="12">
        <v>21.02</v>
      </c>
      <c r="J24" s="12">
        <f ca="1">ROUND(INDIRECT(ADDRESS(ROW()+(0), COLUMN()+(-3), 1))*INDIRECT(ADDRESS(ROW()+(0), COLUMN()+(-1), 1)), 2)</f>
        <v>6.89</v>
      </c>
    </row>
    <row r="25" spans="1:10" ht="13.50" thickBot="1" customHeight="1">
      <c r="A25" s="1" t="s">
        <v>53</v>
      </c>
      <c r="B25" s="1"/>
      <c r="C25" s="1"/>
      <c r="D25" s="10" t="s">
        <v>54</v>
      </c>
      <c r="E25" s="1" t="s">
        <v>55</v>
      </c>
      <c r="F25" s="1"/>
      <c r="G25" s="11">
        <v>0.109</v>
      </c>
      <c r="H25" s="11"/>
      <c r="I25" s="12">
        <v>22.13</v>
      </c>
      <c r="J25" s="12">
        <f ca="1">ROUND(INDIRECT(ADDRESS(ROW()+(0), COLUMN()+(-3), 1))*INDIRECT(ADDRESS(ROW()+(0), COLUMN()+(-1), 1)), 2)</f>
        <v>2.41</v>
      </c>
    </row>
    <row r="26" spans="1:10" ht="13.50" thickBot="1" customHeight="1">
      <c r="A26" s="1" t="s">
        <v>56</v>
      </c>
      <c r="B26" s="1"/>
      <c r="C26" s="1"/>
      <c r="D26" s="10" t="s">
        <v>57</v>
      </c>
      <c r="E26" s="1" t="s">
        <v>58</v>
      </c>
      <c r="F26" s="1"/>
      <c r="G26" s="13">
        <v>0.109</v>
      </c>
      <c r="H26" s="13"/>
      <c r="I26" s="14">
        <v>21.02</v>
      </c>
      <c r="J26" s="14">
        <f ca="1">ROUND(INDIRECT(ADDRESS(ROW()+(0), COLUMN()+(-3), 1))*INDIRECT(ADDRESS(ROW()+(0), COLUMN()+(-1), 1)), 2)</f>
        <v>2.29</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1)),INDIRECT(ADDRESS(ROW()+(-5), COLUMN()+(0), 1)),INDIRECT(ADDRESS(ROW()+(-6), COLUMN()+(0), 1))), 2)</f>
        <v>23.62</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1)),INDIRECT(ADDRESS(ROW()+(-10), COLUMN()+(1), 1))), 2)</f>
        <v>78.74</v>
      </c>
      <c r="J29" s="14">
        <f ca="1">ROUND(INDIRECT(ADDRESS(ROW()+(0), COLUMN()+(-3), 1))*INDIRECT(ADDRESS(ROW()+(0), COLUMN()+(-1), 1))/100, 2)</f>
        <v>1.57</v>
      </c>
    </row>
    <row r="30" spans="1:10" ht="13.50" thickBot="1" customHeight="1">
      <c r="A30" s="8"/>
      <c r="B30" s="8"/>
      <c r="C30" s="8"/>
      <c r="D30" s="8"/>
      <c r="E30" s="8"/>
      <c r="F30" s="8"/>
      <c r="G30" s="21" t="s">
        <v>63</v>
      </c>
      <c r="H30" s="21"/>
      <c r="I30" s="21"/>
      <c r="J30" s="22">
        <f ca="1">ROUND(SUM(INDIRECT(ADDRESS(ROW()+(-1), COLUMN()+(0), 1)),INDIRECT(ADDRESS(ROW()+(-3), COLUMN()+(0), 1)),INDIRECT(ADDRESS(ROW()+(-11), COLUMN()+(0), 1))), 2)</f>
        <v>80.31</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6" spans="1:10" ht="13.50" thickBot="1" customHeight="1">
      <c r="A36" s="24" t="s">
        <v>70</v>
      </c>
      <c r="B36" s="24"/>
      <c r="C36" s="24"/>
      <c r="D36" s="24"/>
      <c r="E36" s="24"/>
      <c r="F36" s="25">
        <v>1.07202e+006</v>
      </c>
      <c r="G36" s="25"/>
      <c r="H36" s="25">
        <v>1.07202e+006</v>
      </c>
      <c r="I36" s="25"/>
      <c r="J36" s="25" t="s">
        <v>71</v>
      </c>
    </row>
    <row r="37" spans="1:10" ht="24.00" thickBot="1" customHeight="1">
      <c r="A37" s="26" t="s">
        <v>72</v>
      </c>
      <c r="B37" s="26"/>
      <c r="C37" s="26"/>
      <c r="D37" s="26"/>
      <c r="E37" s="26"/>
      <c r="F37" s="27"/>
      <c r="G37" s="27"/>
      <c r="H37" s="27"/>
      <c r="I37" s="27"/>
      <c r="J37" s="27"/>
    </row>
    <row r="38" spans="1:10" ht="13.50" thickBot="1" customHeight="1">
      <c r="A38" s="24" t="s">
        <v>73</v>
      </c>
      <c r="B38" s="24"/>
      <c r="C38" s="24"/>
      <c r="D38" s="24"/>
      <c r="E38" s="24"/>
      <c r="F38" s="25">
        <v>142013</v>
      </c>
      <c r="G38" s="25"/>
      <c r="H38" s="25">
        <v>172013</v>
      </c>
      <c r="I38" s="25"/>
      <c r="J38" s="25">
        <v>3</v>
      </c>
    </row>
    <row r="39" spans="1:10" ht="13.50" thickBot="1" customHeight="1">
      <c r="A39" s="26" t="s">
        <v>74</v>
      </c>
      <c r="B39" s="26"/>
      <c r="C39" s="26"/>
      <c r="D39" s="26"/>
      <c r="E39" s="26"/>
      <c r="F39" s="27"/>
      <c r="G39" s="27"/>
      <c r="H39" s="27"/>
      <c r="I39" s="27"/>
      <c r="J39" s="27"/>
    </row>
    <row r="40" spans="1:10" ht="13.50" thickBot="1" customHeight="1">
      <c r="A40" s="24" t="s">
        <v>75</v>
      </c>
      <c r="B40" s="24"/>
      <c r="C40" s="24"/>
      <c r="D40" s="24"/>
      <c r="E40" s="24"/>
      <c r="F40" s="25">
        <v>172013</v>
      </c>
      <c r="G40" s="25"/>
      <c r="H40" s="25">
        <v>172014</v>
      </c>
      <c r="I40" s="25"/>
      <c r="J40" s="25" t="s">
        <v>76</v>
      </c>
    </row>
    <row r="41" spans="1:10" ht="13.50" thickBot="1" customHeight="1">
      <c r="A41" s="26" t="s">
        <v>77</v>
      </c>
      <c r="B41" s="26"/>
      <c r="C41" s="26"/>
      <c r="D41" s="26"/>
      <c r="E41" s="26"/>
      <c r="F41" s="27"/>
      <c r="G41" s="27"/>
      <c r="H41" s="27"/>
      <c r="I41" s="27"/>
      <c r="J41" s="27"/>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row r="46" spans="1:1" ht="33.75" thickBot="1" customHeight="1">
      <c r="A46" s="1" t="s">
        <v>80</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