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<sst xmlns="http://schemas.openxmlformats.org/spreadsheetml/2006/main" count="83" uniqueCount="83">
  <si>
    <t xml:space="preserve"/>
  </si>
  <si>
    <t xml:space="preserve">FSC140</t>
  </si>
  <si>
    <t xml:space="preserve">m²</t>
  </si>
  <si>
    <t xml:space="preserve">Sistema ETICS Rivesto Classic "FASSA BORTOLO" de aislamiento térmico por el exterior de fachadas. Revestimiento con piezas de gres porcelánico. Colocación en capa fina.</t>
  </si>
  <si>
    <r>
      <rPr>
        <sz val="8.25"/>
        <color rgb="FF000000"/>
        <rFont val="Arial"/>
        <family val="2"/>
      </rPr>
      <t xml:space="preserve">Aislamiento térmico por el exterior de fachadas, de hormigón o de paneles prefabricados de hormigón, con el sistema Rivesto Classic "FASSA BORTOLO", compuesto por: panel rígido de poliestireno expandido con grafito, Silvertech Pro "FASSA BORTOLO", fijado al soporte con mortero adhesivo reforzado con fibras A 96 "FASSA BORTOLO", color gris y fijaciones mecánicas con taco de expansión de polietileno de alta densidad Fassa Top Fix 2G; capa de regularización de mortero adhesivo reforzado con fibras A 96 "FASSA BORTOLO", color gris, para aplicar con llana, con malla de fibra de vidrio antiálcalis Fassanet ZR 185 "FASSA BORTOLO" fijada al soporte con fijaciones mecánicas y embebida entre dos capas. Revestimiento con piezas de gres porcelánico esmaltado, acabado pulido, de 200x200x10 mm, gama media, capacidad de absorción de agua E&lt;0,5%, grupo BIa, según UNE-EN 14411. COLOCACIÓN: en capa fina y mediante doble encolado con adhesivo cementoso mejorado monocomponente, C2 TE S1, según UNE-EN 12004, deformable, con deslizamiento reducido y tiempo abierto ampliado, Fassaflex "FASSA BORTOLO". REJUNTADO: con mortero de juntas cementoso mejorado, con absorción de agua reducida y resistencia elevada a la abrasión tipo CG 2 W A, color blanco, en juntas de 3 mm de espesor. Incluso crucetas de PVC, perfiles de arranque de aluminio, perfiles de cierre superior de aluminio, perfiles de esquina de PVC con malla, masilla selladora monocomponente y cordón de espuma de polietileno expandido de celdas cerradas para sellado de juntas. El precio incluye la ejecución de remates en los encuentros con paramentos y revestimientos u otros elementos recibidos en su superficie.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</si>
  <si>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</si>
  <si>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</si>
  <si>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</si>
  <si>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</si>
  <si>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</si>
  <si>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</si>
  <si>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</si>
  <si>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mt28mop080f</t>
  </si>
  <si>
    <t xml:space="preserve">m</t>
  </si>
  <si>
    <t xml:space="preserve">Perfil de arranque de aluminio, de 60 mm de anchura, con goterón, para nivelación y soporte de los paneles aislantes de los sistemas de aislamiento térmico por el exterior sobre la línea de zócalo.</t>
  </si>
  <si>
    <t xml:space="preserve">mt28mop085f</t>
  </si>
  <si>
    <t xml:space="preserve">m</t>
  </si>
  <si>
    <t xml:space="preserve">Perfil de cierre superior, de aluminio, de 60 mm de anchura, para coronación de los paneles aislantes de los sistemas de aislamiento térmico por el exterior.</t>
  </si>
  <si>
    <t xml:space="preserve">mt28mfb010g</t>
  </si>
  <si>
    <t xml:space="preserve">kg</t>
  </si>
  <si>
    <t xml:space="preserve">Mortero adhesivo reforzado con fibras tipo GP CSIV W2, según UNE-EN 998-1 A 96 "FASSA BORTOLO", color gris, para aplicar con llana, para adherir los paneles aislantes, previo amasado con agua.</t>
  </si>
  <si>
    <t xml:space="preserve">mt16pef010b</t>
  </si>
  <si>
    <t xml:space="preserve">m²</t>
  </si>
  <si>
    <t xml:space="preserve">Panel rígido de poliestireno expandido con grafito, Silvertech Pro "FASSA BORTOLO", color gris, cara exterior de superficie lisa y cara interior con relieve, mecanizado lateral recto, de 60 mm de espesor y 1000x500 mm, resistencia térmica 1,93 m²K/W, conductividad térmica 0,031 W/(mK), densidad 15 kg/m³, Euroclase E de reacción al fuego según UNE-EN 13501-1, con código de designación EPS-UNE-EN 13163-L2-W2-T1-S2-P3-CS(10)80-TR150-DS(70,90)1-WL(T)2.</t>
  </si>
  <si>
    <t xml:space="preserve">mt16pef080a</t>
  </si>
  <si>
    <t xml:space="preserve">Ud</t>
  </si>
  <si>
    <t xml:space="preserve">Taco de expansión de polietileno de alta densidad Fassa Top Fix 2G "FASSA BORTOLO", de 115 mm de longitud, con aro de estanqueidad de 60 mm de diámetro y clavo de acero galvanizado de 8 mm de diámetro, para fijación de paneles aislantes.</t>
  </si>
  <si>
    <t xml:space="preserve">mt28mop070b</t>
  </si>
  <si>
    <t xml:space="preserve">m</t>
  </si>
  <si>
    <t xml:space="preserve">Perfil de esquina de PVC con malla, para refuerzo de cantos.</t>
  </si>
  <si>
    <t xml:space="preserve">mt28mfb050a</t>
  </si>
  <si>
    <t xml:space="preserve">m²</t>
  </si>
  <si>
    <t xml:space="preserve">Malla de fibra de vidrio antiálcalis Fassanet ZR 185 "FASSA BORTOLO", de 185 g/m² de masa superficial, para armar morteros.</t>
  </si>
  <si>
    <t xml:space="preserve">mt09mcf010a</t>
  </si>
  <si>
    <t xml:space="preserve">kg</t>
  </si>
  <si>
    <t xml:space="preserve">Adhesivo cementoso mejorado monocomponente, C2 TE S1, según UNE-EN 12004, deformable, con deslizamiento reducido y tiempo abierto ampliado, Fassaflex "FASSA BORTOLO", color gris, a base de áridos seleccionados, resinas sintéticas y aditivos especiales, para la colocación en capa fina de piezas cerámicas, en revestimientos exteriores, especialmente en fachadas.</t>
  </si>
  <si>
    <t xml:space="preserve">mt19abp100ecba</t>
  </si>
  <si>
    <t xml:space="preserve">m²</t>
  </si>
  <si>
    <t xml:space="preserve">Piezas de gres porcelánico esmaltado, acabado pulido, de 200x200x10 mm, gama media, capacidad de absorción de agua E&lt;0,5%, grupo BIa, según UNE-EN 14411.</t>
  </si>
  <si>
    <t xml:space="preserve">mt09mcf020a</t>
  </si>
  <si>
    <t xml:space="preserve">kg</t>
  </si>
  <si>
    <t xml:space="preserve">Mortero de juntas cementoso mejorado, con absorción de agua reducida y resistencia elevada a la abrasión "FASSA BORTOLO", tipo CG2 W A, según UNE-EN 13888, color blanco, para juntas de 2 a 12 mm, a base de cemento de alta resistencia, áridos seleccionados, aditivos especiales y pigmentos, antimoho y antiverdín, con efecto preventivo de las eflorescencias, hidrorrepelente, para rejuntado de todo tipo de piezas cerámicas y piedras naturales en zonas de proliferación de microorganismos.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</si>
  <si>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</si>
  <si>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</si>
  <si>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</si>
  <si>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mt15bas010a</t>
  </si>
  <si>
    <t xml:space="preserve">m</t>
  </si>
  <si>
    <t xml:space="preserve">Cordón de polietileno expandido de celdas cerradas, de sección circular de 6 mm de diámetro, para el relleno de fondo de junta.</t>
  </si>
  <si>
    <t xml:space="preserve">mt15bas035a</t>
  </si>
  <si>
    <t xml:space="preserve">Ud</t>
  </si>
  <si>
    <t xml:space="preserve">Cartucho de masilla elastómera tixotrópica, monocomponente, a base de polímeros híbridos (MS), de color gris, de 600 ml, de alta adherencia, con elevadas propiedades elásticas, resistencia al envejecimiento y a los rayos UV, dureza Shore A aproximada de 25 y alargamiento en rotura &gt; 600%, según UNE-EN ISO 11600.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</si>
  <si>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</si>
  <si>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</si>
  <si>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</si>
  <si>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</si>
  <si>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</si>
  <si>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</si>
  <si>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</si>
  <si>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</si>
  <si>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mo039</t>
  </si>
  <si>
    <t xml:space="preserve">h</t>
  </si>
  <si>
    <t xml:space="preserve">Oficial 1ª revocador.</t>
  </si>
  <si>
    <t xml:space="preserve">mo079</t>
  </si>
  <si>
    <t xml:space="preserve">h</t>
  </si>
  <si>
    <t xml:space="preserve">Ayudante revocador.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</si>
  <si>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</si>
  <si>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</si>
  <si>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</si>
  <si>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</si>
  <si>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23,94€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</si>
  <si>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</si>
  <si>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</si>
  <si>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</si>
  <si>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</si>
  <si>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</si>
  <si>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</si>
  <si>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</si>
  <si>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14411:2012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</si>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</sst>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19" customWidth="1"/>
    <col min="4" max="4" width="7.65" customWidth="1"/>
    <col min="5" max="5" width="69.19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139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0.17</v>
      </c>
      <c r="H10" s="11"/>
      <c r="I10" s="12">
        <v>4.88</v>
      </c>
      <c r="J10" s="12">
        <f ca="1">ROUND(INDIRECT(ADDRESS(ROW()+(0), COLUMN()+(-3), 1))*INDIRECT(ADDRESS(ROW()+(0), COLUMN()+(-1), 1)), 2)</f>
        <v>0.83</v>
      </c>
    </row>
    <row r="11" spans="1:10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0.17</v>
      </c>
      <c r="H11" s="11"/>
      <c r="I11" s="12">
        <v>18.7</v>
      </c>
      <c r="J11" s="12">
        <f ca="1">ROUND(INDIRECT(ADDRESS(ROW()+(0), COLUMN()+(-3), 1))*INDIRECT(ADDRESS(ROW()+(0), COLUMN()+(-1), 1)), 2)</f>
        <v>3.18</v>
      </c>
    </row>
    <row r="12" spans="1:10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1">
        <v>10.15</v>
      </c>
      <c r="H12" s="11"/>
      <c r="I12" s="12">
        <v>0.9</v>
      </c>
      <c r="J12" s="12">
        <f ca="1">ROUND(INDIRECT(ADDRESS(ROW()+(0), COLUMN()+(-3), 1))*INDIRECT(ADDRESS(ROW()+(0), COLUMN()+(-1), 1)), 2)</f>
        <v>9.14</v>
      </c>
    </row>
    <row r="13" spans="1:10" ht="66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"/>
      <c r="G13" s="11">
        <v>1.05</v>
      </c>
      <c r="H13" s="11"/>
      <c r="I13" s="12">
        <v>12.6</v>
      </c>
      <c r="J13" s="12">
        <f ca="1">ROUND(INDIRECT(ADDRESS(ROW()+(0), COLUMN()+(-3), 1))*INDIRECT(ADDRESS(ROW()+(0), COLUMN()+(-1), 1)), 2)</f>
        <v>13.23</v>
      </c>
    </row>
    <row r="14" spans="1:10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"/>
      <c r="G14" s="11">
        <v>6</v>
      </c>
      <c r="H14" s="11"/>
      <c r="I14" s="12">
        <v>0.64</v>
      </c>
      <c r="J14" s="12">
        <f ca="1">ROUND(INDIRECT(ADDRESS(ROW()+(0), COLUMN()+(-3), 1))*INDIRECT(ADDRESS(ROW()+(0), COLUMN()+(-1), 1)), 2)</f>
        <v>3.84</v>
      </c>
    </row>
    <row r="15" spans="1:10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"/>
      <c r="G15" s="11">
        <v>0.3</v>
      </c>
      <c r="H15" s="11"/>
      <c r="I15" s="12">
        <v>1.39</v>
      </c>
      <c r="J15" s="12">
        <f ca="1">ROUND(INDIRECT(ADDRESS(ROW()+(0), COLUMN()+(-3), 1))*INDIRECT(ADDRESS(ROW()+(0), COLUMN()+(-1), 1)), 2)</f>
        <v>0.42</v>
      </c>
    </row>
    <row r="16" spans="1:10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"/>
      <c r="G16" s="11">
        <v>1.1</v>
      </c>
      <c r="H16" s="11"/>
      <c r="I16" s="12">
        <v>10.91</v>
      </c>
      <c r="J16" s="12">
        <f ca="1">ROUND(INDIRECT(ADDRESS(ROW()+(0), COLUMN()+(-3), 1))*INDIRECT(ADDRESS(ROW()+(0), COLUMN()+(-1), 1)), 2)</f>
        <v>12</v>
      </c>
    </row>
    <row r="17" spans="1:10" ht="55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"/>
      <c r="G17" s="11">
        <v>6</v>
      </c>
      <c r="H17" s="11"/>
      <c r="I17" s="12">
        <v>0.9</v>
      </c>
      <c r="J17" s="12">
        <f ca="1">ROUND(INDIRECT(ADDRESS(ROW()+(0), COLUMN()+(-3), 1))*INDIRECT(ADDRESS(ROW()+(0), COLUMN()+(-1), 1)), 2)</f>
        <v>5.4</v>
      </c>
    </row>
    <row r="18" spans="1:10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"/>
      <c r="G18" s="11">
        <v>1.05</v>
      </c>
      <c r="H18" s="11"/>
      <c r="I18" s="12">
        <v>33.07</v>
      </c>
      <c r="J18" s="12">
        <f ca="1">ROUND(INDIRECT(ADDRESS(ROW()+(0), COLUMN()+(-3), 1))*INDIRECT(ADDRESS(ROW()+(0), COLUMN()+(-1), 1)), 2)</f>
        <v>34.72</v>
      </c>
    </row>
    <row r="19" spans="1:10" ht="66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"/>
      <c r="G19" s="11">
        <v>0.5</v>
      </c>
      <c r="H19" s="11"/>
      <c r="I19" s="12">
        <v>2.1</v>
      </c>
      <c r="J19" s="12">
        <f ca="1">ROUND(INDIRECT(ADDRESS(ROW()+(0), COLUMN()+(-3), 1))*INDIRECT(ADDRESS(ROW()+(0), COLUMN()+(-1), 1)), 2)</f>
        <v>1.05</v>
      </c>
    </row>
    <row r="20" spans="1:10" ht="24.0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"/>
      <c r="G20" s="11">
        <v>0.35</v>
      </c>
      <c r="H20" s="11"/>
      <c r="I20" s="12">
        <v>2.4</v>
      </c>
      <c r="J20" s="12">
        <f ca="1">ROUND(INDIRECT(ADDRESS(ROW()+(0), COLUMN()+(-3), 1))*INDIRECT(ADDRESS(ROW()+(0), COLUMN()+(-1), 1)), 2)</f>
        <v>0.84</v>
      </c>
    </row>
    <row r="21" spans="1:10" ht="24.0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"/>
      <c r="G21" s="11">
        <v>0.17</v>
      </c>
      <c r="H21" s="11"/>
      <c r="I21" s="12">
        <v>0.06</v>
      </c>
      <c r="J21" s="12">
        <f ca="1">ROUND(INDIRECT(ADDRESS(ROW()+(0), COLUMN()+(-3), 1))*INDIRECT(ADDRESS(ROW()+(0), COLUMN()+(-1), 1)), 2)</f>
        <v>0.01</v>
      </c>
    </row>
    <row r="22" spans="1:10" ht="45.0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"/>
      <c r="G22" s="13">
        <v>0.02</v>
      </c>
      <c r="H22" s="13"/>
      <c r="I22" s="14">
        <v>8.24</v>
      </c>
      <c r="J22" s="14">
        <f ca="1">ROUND(INDIRECT(ADDRESS(ROW()+(0), COLUMN()+(-3), 1))*INDIRECT(ADDRESS(ROW()+(0), COLUMN()+(-1), 1)), 2)</f>
        <v>0.16</v>
      </c>
    </row>
    <row r="23" spans="1:10" ht="13.50" thickBot="1" customHeight="1">
      <c r="A23" s="15"/>
      <c r="B23" s="15"/>
      <c r="C23" s="15"/>
      <c r="D23" s="15"/>
      <c r="E23" s="15"/>
      <c r="F23" s="15"/>
      <c r="G23" s="9" t="s">
        <v>51</v>
      </c>
      <c r="H23" s="9"/>
      <c r="I23" s="9"/>
      <c r="J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84.82</v>
      </c>
    </row>
    <row r="24" spans="1:10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8"/>
      <c r="H24" s="18"/>
      <c r="I24" s="15"/>
      <c r="J24" s="15"/>
    </row>
    <row r="25" spans="1:10" ht="13.50" thickBot="1" customHeight="1">
      <c r="A25" s="1" t="s">
        <v>53</v>
      </c>
      <c r="B25" s="1"/>
      <c r="C25" s="1"/>
      <c r="D25" s="10" t="s">
        <v>54</v>
      </c>
      <c r="E25" s="1" t="s">
        <v>55</v>
      </c>
      <c r="F25" s="1"/>
      <c r="G25" s="11">
        <v>0.109</v>
      </c>
      <c r="H25" s="11"/>
      <c r="I25" s="12">
        <v>23.74</v>
      </c>
      <c r="J25" s="12">
        <f ca="1">ROUND(INDIRECT(ADDRESS(ROW()+(0), COLUMN()+(-3), 1))*INDIRECT(ADDRESS(ROW()+(0), COLUMN()+(-1), 1)), 2)</f>
        <v>2.59</v>
      </c>
    </row>
    <row r="26" spans="1:10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"/>
      <c r="G26" s="11">
        <v>0.109</v>
      </c>
      <c r="H26" s="11"/>
      <c r="I26" s="12">
        <v>21.94</v>
      </c>
      <c r="J26" s="12">
        <f ca="1">ROUND(INDIRECT(ADDRESS(ROW()+(0), COLUMN()+(-3), 1))*INDIRECT(ADDRESS(ROW()+(0), COLUMN()+(-1), 1)), 2)</f>
        <v>2.39</v>
      </c>
    </row>
    <row r="27" spans="1:10" ht="13.50" thickBot="1" customHeight="1">
      <c r="A27" s="1" t="s">
        <v>59</v>
      </c>
      <c r="B27" s="1"/>
      <c r="C27" s="1"/>
      <c r="D27" s="10" t="s">
        <v>60</v>
      </c>
      <c r="E27" s="1" t="s">
        <v>61</v>
      </c>
      <c r="F27" s="1"/>
      <c r="G27" s="11">
        <v>0.656</v>
      </c>
      <c r="H27" s="11"/>
      <c r="I27" s="12">
        <v>23.1</v>
      </c>
      <c r="J27" s="12">
        <f ca="1">ROUND(INDIRECT(ADDRESS(ROW()+(0), COLUMN()+(-3), 1))*INDIRECT(ADDRESS(ROW()+(0), COLUMN()+(-1), 1)), 2)</f>
        <v>15.15</v>
      </c>
    </row>
    <row r="28" spans="1:10" ht="13.50" thickBot="1" customHeight="1">
      <c r="A28" s="1" t="s">
        <v>62</v>
      </c>
      <c r="B28" s="1"/>
      <c r="C28" s="1"/>
      <c r="D28" s="10" t="s">
        <v>63</v>
      </c>
      <c r="E28" s="1" t="s">
        <v>64</v>
      </c>
      <c r="F28" s="1"/>
      <c r="G28" s="13">
        <v>0.656</v>
      </c>
      <c r="H28" s="13"/>
      <c r="I28" s="14">
        <v>21.94</v>
      </c>
      <c r="J28" s="14">
        <f ca="1">ROUND(INDIRECT(ADDRESS(ROW()+(0), COLUMN()+(-3), 1))*INDIRECT(ADDRESS(ROW()+(0), COLUMN()+(-1), 1)), 2)</f>
        <v>14.39</v>
      </c>
    </row>
    <row r="29" spans="1:10" ht="13.50" thickBot="1" customHeight="1">
      <c r="A29" s="15"/>
      <c r="B29" s="15"/>
      <c r="C29" s="15"/>
      <c r="D29" s="15"/>
      <c r="E29" s="15"/>
      <c r="F29" s="15"/>
      <c r="G29" s="9" t="s">
        <v>65</v>
      </c>
      <c r="H29" s="9"/>
      <c r="I29" s="9"/>
      <c r="J29" s="17">
        <f ca="1">ROUND(SUM(INDIRECT(ADDRESS(ROW()+(-1), COLUMN()+(0), 1)),INDIRECT(ADDRESS(ROW()+(-2), COLUMN()+(0), 1)),INDIRECT(ADDRESS(ROW()+(-3), COLUMN()+(0), 1)),INDIRECT(ADDRESS(ROW()+(-4), COLUMN()+(0), 1))), 2)</f>
        <v>34.52</v>
      </c>
    </row>
    <row r="30" spans="1:10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8"/>
      <c r="H30" s="18"/>
      <c r="I30" s="15"/>
      <c r="J30" s="15"/>
    </row>
    <row r="31" spans="1:10" ht="13.50" thickBot="1" customHeight="1">
      <c r="A31" s="19"/>
      <c r="B31" s="19"/>
      <c r="C31" s="19"/>
      <c r="D31" s="20" t="s">
        <v>67</v>
      </c>
      <c r="E31" s="19" t="s">
        <v>68</v>
      </c>
      <c r="F31" s="19"/>
      <c r="G31" s="13">
        <v>2</v>
      </c>
      <c r="H31" s="13"/>
      <c r="I31" s="14">
        <f ca="1">ROUND(SUM(INDIRECT(ADDRESS(ROW()+(-2), COLUMN()+(1), 1)),INDIRECT(ADDRESS(ROW()+(-8), COLUMN()+(1), 1))), 2)</f>
        <v>119.34</v>
      </c>
      <c r="J31" s="14">
        <f ca="1">ROUND(INDIRECT(ADDRESS(ROW()+(0), COLUMN()+(-3), 1))*INDIRECT(ADDRESS(ROW()+(0), COLUMN()+(-1), 1))/100, 2)</f>
        <v>2.39</v>
      </c>
    </row>
    <row r="32" spans="1:10" ht="13.50" thickBot="1" customHeight="1">
      <c r="A32" s="21" t="s">
        <v>69</v>
      </c>
      <c r="B32" s="21"/>
      <c r="C32" s="21"/>
      <c r="D32" s="22"/>
      <c r="E32" s="23"/>
      <c r="F32" s="23"/>
      <c r="G32" s="24" t="s">
        <v>70</v>
      </c>
      <c r="H32" s="24"/>
      <c r="I32" s="25"/>
      <c r="J32" s="26">
        <f ca="1">ROUND(SUM(INDIRECT(ADDRESS(ROW()+(-1), COLUMN()+(0), 1)),INDIRECT(ADDRESS(ROW()+(-3), COLUMN()+(0), 1)),INDIRECT(ADDRESS(ROW()+(-9), COLUMN()+(0), 1))), 2)</f>
        <v>121.73</v>
      </c>
    </row>
    <row r="35" spans="1:10" ht="13.50" thickBot="1" customHeight="1">
      <c r="A35" s="27" t="s">
        <v>71</v>
      </c>
      <c r="B35" s="27"/>
      <c r="C35" s="27"/>
      <c r="D35" s="27"/>
      <c r="E35" s="27"/>
      <c r="F35" s="27" t="s">
        <v>72</v>
      </c>
      <c r="G35" s="27"/>
      <c r="H35" s="27" t="s">
        <v>73</v>
      </c>
      <c r="I35" s="27"/>
      <c r="J35" s="27" t="s">
        <v>74</v>
      </c>
    </row>
    <row r="36" spans="1:10" ht="13.50" thickBot="1" customHeight="1">
      <c r="A36" s="28" t="s">
        <v>75</v>
      </c>
      <c r="B36" s="28"/>
      <c r="C36" s="28"/>
      <c r="D36" s="28"/>
      <c r="E36" s="28"/>
      <c r="F36" s="29">
        <v>142013</v>
      </c>
      <c r="G36" s="29"/>
      <c r="H36" s="29">
        <v>172013</v>
      </c>
      <c r="I36" s="29"/>
      <c r="J36" s="29">
        <v>3</v>
      </c>
    </row>
    <row r="37" spans="1:10" ht="13.50" thickBot="1" customHeight="1">
      <c r="A37" s="30" t="s">
        <v>76</v>
      </c>
      <c r="B37" s="30"/>
      <c r="C37" s="30"/>
      <c r="D37" s="30"/>
      <c r="E37" s="30"/>
      <c r="F37" s="31"/>
      <c r="G37" s="31"/>
      <c r="H37" s="31"/>
      <c r="I37" s="31"/>
      <c r="J37" s="31"/>
    </row>
    <row r="38" spans="1:10" ht="13.50" thickBot="1" customHeight="1">
      <c r="A38" s="28" t="s">
        <v>77</v>
      </c>
      <c r="B38" s="28"/>
      <c r="C38" s="28"/>
      <c r="D38" s="28"/>
      <c r="E38" s="28"/>
      <c r="F38" s="29">
        <v>172013</v>
      </c>
      <c r="G38" s="29"/>
      <c r="H38" s="29">
        <v>172014</v>
      </c>
      <c r="I38" s="29"/>
      <c r="J38" s="29" t="s">
        <v>78</v>
      </c>
    </row>
    <row r="39" spans="1:10" ht="13.50" thickBot="1" customHeight="1">
      <c r="A39" s="30" t="s">
        <v>79</v>
      </c>
      <c r="B39" s="30"/>
      <c r="C39" s="30"/>
      <c r="D39" s="30"/>
      <c r="E39" s="30"/>
      <c r="F39" s="31"/>
      <c r="G39" s="31"/>
      <c r="H39" s="31"/>
      <c r="I39" s="31"/>
      <c r="J39" s="31"/>
    </row>
    <row r="42" spans="1:1" ht="33.75" thickBot="1" customHeight="1">
      <c r="A42" s="1" t="s">
        <v>80</v>
      </c>
      <c r="B42" s="1"/>
      <c r="C42" s="1"/>
      <c r="D42" s="1"/>
      <c r="E42" s="1"/>
      <c r="F42" s="1"/>
      <c r="G42" s="1"/>
      <c r="H42" s="1"/>
      <c r="I42" s="1"/>
      <c r="J42" s="1"/>
    </row>
    <row r="43" spans="1:1" ht="33.75" thickBot="1" customHeight="1">
      <c r="A43" s="1" t="s">
        <v>81</v>
      </c>
      <c r="B43" s="1"/>
      <c r="C43" s="1"/>
      <c r="D43" s="1"/>
      <c r="E43" s="1"/>
      <c r="F43" s="1"/>
      <c r="G43" s="1"/>
      <c r="H43" s="1"/>
      <c r="I43" s="1"/>
      <c r="J43" s="1"/>
    </row>
    <row r="44" spans="1:1" ht="33.75" thickBot="1" customHeight="1">
      <c r="A44" s="1" t="s">
        <v>82</v>
      </c>
      <c r="B44" s="1"/>
      <c r="C44" s="1"/>
      <c r="D44" s="1"/>
      <c r="E44" s="1"/>
      <c r="F44" s="1"/>
      <c r="G44" s="1"/>
      <c r="H44" s="1"/>
      <c r="I44" s="1"/>
      <c r="J44" s="1"/>
    </row>
  </sheetData>
  <mergeCells count="90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H13"/>
    <mergeCell ref="A14:C14"/>
    <mergeCell ref="E14:F14"/>
    <mergeCell ref="G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H17"/>
    <mergeCell ref="A18:C18"/>
    <mergeCell ref="E18:F18"/>
    <mergeCell ref="G18:H18"/>
    <mergeCell ref="A19:C19"/>
    <mergeCell ref="E19:F19"/>
    <mergeCell ref="G19:H19"/>
    <mergeCell ref="A20:C20"/>
    <mergeCell ref="E20:F20"/>
    <mergeCell ref="G20:H20"/>
    <mergeCell ref="A21:C21"/>
    <mergeCell ref="E21:F21"/>
    <mergeCell ref="G21:H21"/>
    <mergeCell ref="A22:C22"/>
    <mergeCell ref="E22:F22"/>
    <mergeCell ref="G22:H22"/>
    <mergeCell ref="A23:C23"/>
    <mergeCell ref="E23:F23"/>
    <mergeCell ref="G23:I23"/>
    <mergeCell ref="A24:C24"/>
    <mergeCell ref="E24:H24"/>
    <mergeCell ref="A25:C25"/>
    <mergeCell ref="E25:F25"/>
    <mergeCell ref="G25:H25"/>
    <mergeCell ref="A26:C26"/>
    <mergeCell ref="E26:F26"/>
    <mergeCell ref="G26:H26"/>
    <mergeCell ref="A27:C27"/>
    <mergeCell ref="E27:F27"/>
    <mergeCell ref="G27:H27"/>
    <mergeCell ref="A28:C28"/>
    <mergeCell ref="E28:F28"/>
    <mergeCell ref="G28:H28"/>
    <mergeCell ref="A29:C29"/>
    <mergeCell ref="E29:F29"/>
    <mergeCell ref="G29:I29"/>
    <mergeCell ref="A30:C30"/>
    <mergeCell ref="E30:H30"/>
    <mergeCell ref="A31:C31"/>
    <mergeCell ref="E31:F31"/>
    <mergeCell ref="G31:H31"/>
    <mergeCell ref="A32:F32"/>
    <mergeCell ref="G32:I32"/>
    <mergeCell ref="A35:E35"/>
    <mergeCell ref="F35:G35"/>
    <mergeCell ref="H35:I35"/>
    <mergeCell ref="A36:E36"/>
    <mergeCell ref="F36:G37"/>
    <mergeCell ref="H36:I37"/>
    <mergeCell ref="J36:J37"/>
    <mergeCell ref="A37:E37"/>
    <mergeCell ref="A38:E38"/>
    <mergeCell ref="F38:G39"/>
    <mergeCell ref="H38:I39"/>
    <mergeCell ref="J38:J39"/>
    <mergeCell ref="A39:E39"/>
    <mergeCell ref="A42:J42"/>
    <mergeCell ref="A43:J43"/>
    <mergeCell ref="A44:J44"/>
  </mergeCells>
  <pageMargins left="0.147638" right="0.147638" top="0.206693" bottom="0.206693" header="0.0" footer="0.0"/>
  <pageSetup paperSize="9" orientation="portrait"/>
  <rowBreaks count="0" manualBreakCount="0">
    </rowBreaks>
</worksheet>
</file>