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<sst xmlns="http://schemas.openxmlformats.org/spreadsheetml/2006/main" count="46" uniqueCount="46">
  <si>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</si>
  <si>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FSM024</t>
  </si>
  <si>
    <t xml:space="preserve">m²</t>
  </si>
  <si>
    <t xml:space="preserve">Refuerzo para sistema ETICS "GRUPO PUMA" de aislamiento térmico por el exterior de fachadas.</t>
  </si>
  <si>
    <r>
      <rPr>
        <sz val="8.25"/>
        <color rgb="FF000000"/>
        <rFont val="Arial"/>
        <family val="2"/>
      </rPr>
      <t xml:space="preserve">Capa adicional de refuerzo para el sistema Traditerm Flexible "GRUPO PUMA", con ETE 07/0054, mediante la aplicación de una capa de mortero de 2 mm de espesor mínimo, realizada con mortero Traditerm Proyectable "GRUPO PUMA", aplicado mecánicamente, armado con malla de fibra de vidrio, antiálcalis, Traditerm Refuerzo "GRUPO PUMA", de 6x6 mm de luz de malla, de 0,9 mm de espesor y de 330 g/m² de masa superficial, sin solapar; aplicada en zonas susceptibles de impacto desde el arranque del sistema, sobre el panel aislante y antes de la capa de regularización.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</si>
  <si>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</si>
  <si>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</si>
  <si>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</si>
  <si>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</si>
  <si>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</si>
  <si>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</si>
  <si>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</si>
  <si>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mt28mop030lb</t>
  </si>
  <si>
    <t xml:space="preserve">kg</t>
  </si>
  <si>
    <t xml:space="preserve">Mortero tipo GP W2, según UNE-EN 998-1 Traditerm Proyectable "GRUPO PUMA", compuesto de cemento blanco, cal aérea, áridos ligeros, áridos calizos seleccionados, fibras naturales, aditivos y resinas en polvo, impermeable al agua de lluvia, permeable al vapor de agua y con resistencia al envejecimiento, para aplicar mediante proyección mecánica, para adherir los paneles aislantes y como capa base, previo amasado con agua.</t>
  </si>
  <si>
    <t xml:space="preserve">mt28mop050f</t>
  </si>
  <si>
    <t xml:space="preserve">m²</t>
  </si>
  <si>
    <t xml:space="preserve">Malla de fibra de vidrio, antiálcalis, Traditerm Refuerzo "GRUPO PUMA", de 6x6 mm de luz de malla, de 0,9 mm de espesor, de 330 g/m² de masa superficial y de 1x25 m, para armar morteros.</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</si>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</sst>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0.04" customWidth="1"/>
    <col min="6" max="6" width="1.36" customWidth="1"/>
    <col min="7" max="7" width="12.92" customWidth="1"/>
    <col min="8" max="8" width="2.38" customWidth="1"/>
    <col min="9" max="9" width="12.24"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1">
        <v>2.5</v>
      </c>
      <c r="G10" s="11"/>
      <c r="H10" s="11"/>
      <c r="I10" s="12">
        <v>0.88</v>
      </c>
      <c r="J10" s="12">
        <f ca="1">ROUND(INDIRECT(ADDRESS(ROW()+(0), COLUMN()+(-4), 1))*INDIRECT(ADDRESS(ROW()+(0), COLUMN()+(-1), 1)), 2)</f>
        <v>2.2</v>
      </c>
    </row>
    <row r="11" spans="1:10" ht="34.50" thickBot="1" customHeight="1">
      <c r="A11" s="1" t="s">
        <v>15</v>
      </c>
      <c r="B11" s="1"/>
      <c r="C11" s="10" t="s">
        <v>16</v>
      </c>
      <c r="D11" s="10"/>
      <c r="E11" s="1" t="s">
        <v>17</v>
      </c>
      <c r="F11" s="13">
        <v>1.1</v>
      </c>
      <c r="G11" s="13"/>
      <c r="H11" s="13"/>
      <c r="I11" s="14">
        <v>6.37</v>
      </c>
      <c r="J11" s="14">
        <f ca="1">ROUND(INDIRECT(ADDRESS(ROW()+(0), COLUMN()+(-4), 1))*INDIRECT(ADDRESS(ROW()+(0), COLUMN()+(-1), 1)), 2)</f>
        <v>7.01</v>
      </c>
    </row>
    <row r="12" spans="1:10" ht="13.50" thickBot="1" customHeight="1">
      <c r="A12" s="15"/>
      <c r="B12" s="15"/>
      <c r="C12" s="15"/>
      <c r="D12" s="15"/>
      <c r="E12" s="15"/>
      <c r="F12" s="9" t="s">
        <v>18</v>
      </c>
      <c r="G12" s="9"/>
      <c r="H12" s="9"/>
      <c r="I12" s="9"/>
      <c r="J12" s="17">
        <f ca="1">ROUND(SUM(INDIRECT(ADDRESS(ROW()+(-1), COLUMN()+(0), 1)),INDIRECT(ADDRESS(ROW()+(-2), COLUMN()+(0), 1))), 2)</f>
        <v>9.21</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3">
        <v>0.059</v>
      </c>
      <c r="G14" s="13"/>
      <c r="H14" s="13"/>
      <c r="I14" s="14">
        <v>8.52</v>
      </c>
      <c r="J14" s="14">
        <f ca="1">ROUND(INDIRECT(ADDRESS(ROW()+(0), COLUMN()+(-4), 1))*INDIRECT(ADDRESS(ROW()+(0), COLUMN()+(-1), 1)), 2)</f>
        <v>0.5</v>
      </c>
    </row>
    <row r="15" spans="1:10" ht="13.50" thickBot="1" customHeight="1">
      <c r="A15" s="15"/>
      <c r="B15" s="15"/>
      <c r="C15" s="15"/>
      <c r="D15" s="15"/>
      <c r="E15" s="15"/>
      <c r="F15" s="9" t="s">
        <v>23</v>
      </c>
      <c r="G15" s="9"/>
      <c r="H15" s="9"/>
      <c r="I15" s="9"/>
      <c r="J15" s="17">
        <f ca="1">ROUND(SUM(INDIRECT(ADDRESS(ROW()+(-1), COLUMN()+(0), 1))), 2)</f>
        <v>0.5</v>
      </c>
    </row>
    <row r="16" spans="1:10" ht="13.50" thickBot="1" customHeight="1">
      <c r="A16" s="15">
        <v>3</v>
      </c>
      <c r="B16" s="15"/>
      <c r="C16" s="15"/>
      <c r="D16" s="15"/>
      <c r="E16" s="18" t="s">
        <v>24</v>
      </c>
      <c r="F16" s="18"/>
      <c r="G16" s="18"/>
      <c r="H16" s="18"/>
      <c r="I16" s="15"/>
      <c r="J16" s="15"/>
    </row>
    <row r="17" spans="1:10" ht="13.50" thickBot="1" customHeight="1">
      <c r="A17" s="1" t="s">
        <v>25</v>
      </c>
      <c r="B17" s="1"/>
      <c r="C17" s="10" t="s">
        <v>26</v>
      </c>
      <c r="D17" s="10"/>
      <c r="E17" s="1" t="s">
        <v>27</v>
      </c>
      <c r="F17" s="11">
        <v>0.098</v>
      </c>
      <c r="G17" s="11"/>
      <c r="H17" s="11"/>
      <c r="I17" s="12">
        <v>22.13</v>
      </c>
      <c r="J17" s="12">
        <f ca="1">ROUND(INDIRECT(ADDRESS(ROW()+(0), COLUMN()+(-4), 1))*INDIRECT(ADDRESS(ROW()+(0), COLUMN()+(-1), 1)), 2)</f>
        <v>2.17</v>
      </c>
    </row>
    <row r="18" spans="1:10" ht="13.50" thickBot="1" customHeight="1">
      <c r="A18" s="1" t="s">
        <v>28</v>
      </c>
      <c r="B18" s="1"/>
      <c r="C18" s="10" t="s">
        <v>29</v>
      </c>
      <c r="D18" s="10"/>
      <c r="E18" s="1" t="s">
        <v>30</v>
      </c>
      <c r="F18" s="13">
        <v>0.098</v>
      </c>
      <c r="G18" s="13"/>
      <c r="H18" s="13"/>
      <c r="I18" s="14">
        <v>21.02</v>
      </c>
      <c r="J18" s="14">
        <f ca="1">ROUND(INDIRECT(ADDRESS(ROW()+(0), COLUMN()+(-4), 1))*INDIRECT(ADDRESS(ROW()+(0), COLUMN()+(-1), 1)), 2)</f>
        <v>2.06</v>
      </c>
    </row>
    <row r="19" spans="1:10" ht="13.50" thickBot="1" customHeight="1">
      <c r="A19" s="15"/>
      <c r="B19" s="15"/>
      <c r="C19" s="15"/>
      <c r="D19" s="15"/>
      <c r="E19" s="15"/>
      <c r="F19" s="9" t="s">
        <v>31</v>
      </c>
      <c r="G19" s="9"/>
      <c r="H19" s="9"/>
      <c r="I19" s="9"/>
      <c r="J19" s="17">
        <f ca="1">ROUND(SUM(INDIRECT(ADDRESS(ROW()+(-1), COLUMN()+(0), 1)),INDIRECT(ADDRESS(ROW()+(-2), COLUMN()+(0), 1))), 2)</f>
        <v>4.23</v>
      </c>
    </row>
    <row r="20" spans="1:10" ht="13.50" thickBot="1" customHeight="1">
      <c r="A20" s="15">
        <v>4</v>
      </c>
      <c r="B20" s="15"/>
      <c r="C20" s="15"/>
      <c r="D20" s="15"/>
      <c r="E20" s="18" t="s">
        <v>32</v>
      </c>
      <c r="F20" s="18"/>
      <c r="G20" s="18"/>
      <c r="H20" s="18"/>
      <c r="I20" s="15"/>
      <c r="J20" s="15"/>
    </row>
    <row r="21" spans="1:10" ht="13.50" thickBot="1" customHeight="1">
      <c r="A21" s="19"/>
      <c r="B21" s="19"/>
      <c r="C21" s="20" t="s">
        <v>33</v>
      </c>
      <c r="D21" s="20"/>
      <c r="E21" s="19" t="s">
        <v>34</v>
      </c>
      <c r="F21" s="13">
        <v>2</v>
      </c>
      <c r="G21" s="13"/>
      <c r="H21" s="13"/>
      <c r="I21" s="14">
        <f ca="1">ROUND(SUM(INDIRECT(ADDRESS(ROW()+(-2), COLUMN()+(1), 1)),INDIRECT(ADDRESS(ROW()+(-6), COLUMN()+(1), 1)),INDIRECT(ADDRESS(ROW()+(-9), COLUMN()+(1), 1))), 2)</f>
        <v>13.94</v>
      </c>
      <c r="J21" s="14">
        <f ca="1">ROUND(INDIRECT(ADDRESS(ROW()+(0), COLUMN()+(-4), 1))*INDIRECT(ADDRESS(ROW()+(0), COLUMN()+(-1), 1))/100, 2)</f>
        <v>0.28</v>
      </c>
    </row>
    <row r="22" spans="1:10" ht="13.50" thickBot="1" customHeight="1">
      <c r="A22" s="21" t="s">
        <v>35</v>
      </c>
      <c r="B22" s="21"/>
      <c r="C22" s="22"/>
      <c r="D22" s="22"/>
      <c r="E22" s="23"/>
      <c r="F22" s="24" t="s">
        <v>36</v>
      </c>
      <c r="G22" s="24"/>
      <c r="H22" s="24"/>
      <c r="I22" s="25"/>
      <c r="J22" s="26">
        <f ca="1">ROUND(SUM(INDIRECT(ADDRESS(ROW()+(-1), COLUMN()+(0), 1)),INDIRECT(ADDRESS(ROW()+(-3), COLUMN()+(0), 1)),INDIRECT(ADDRESS(ROW()+(-7), COLUMN()+(0), 1)),INDIRECT(ADDRESS(ROW()+(-10), COLUMN()+(0), 1))), 2)</f>
        <v>14.22</v>
      </c>
    </row>
    <row r="25" spans="1:10" ht="13.50" thickBot="1" customHeight="1">
      <c r="A25" s="27" t="s">
        <v>37</v>
      </c>
      <c r="B25" s="27"/>
      <c r="C25" s="27"/>
      <c r="D25" s="27"/>
      <c r="E25" s="27"/>
      <c r="F25" s="27"/>
      <c r="G25" s="27" t="s">
        <v>38</v>
      </c>
      <c r="H25" s="27" t="s">
        <v>39</v>
      </c>
      <c r="I25" s="27"/>
      <c r="J25" s="27" t="s">
        <v>40</v>
      </c>
    </row>
    <row r="26" spans="1:10" ht="13.50" thickBot="1" customHeight="1">
      <c r="A26" s="28" t="s">
        <v>41</v>
      </c>
      <c r="B26" s="28"/>
      <c r="C26" s="28"/>
      <c r="D26" s="28"/>
      <c r="E26" s="28"/>
      <c r="F26" s="28"/>
      <c r="G26" s="29">
        <v>1.18202e+006</v>
      </c>
      <c r="H26" s="29">
        <v>1.18202e+006</v>
      </c>
      <c r="I26" s="29"/>
      <c r="J26" s="29">
        <v>4</v>
      </c>
    </row>
    <row r="27" spans="1:10" ht="13.50" thickBot="1" customHeight="1">
      <c r="A27" s="30" t="s">
        <v>42</v>
      </c>
      <c r="B27" s="30"/>
      <c r="C27" s="30"/>
      <c r="D27" s="30"/>
      <c r="E27" s="30"/>
      <c r="F27" s="30"/>
      <c r="G27" s="31"/>
      <c r="H27" s="31"/>
      <c r="I27" s="31"/>
      <c r="J27" s="31"/>
    </row>
    <row r="30" spans="1:1" ht="33.75" thickBot="1" customHeight="1">
      <c r="A30" s="1" t="s">
        <v>43</v>
      </c>
      <c r="B30" s="1"/>
      <c r="C30" s="1"/>
      <c r="D30" s="1"/>
      <c r="E30" s="1"/>
      <c r="F30" s="1"/>
      <c r="G30" s="1"/>
      <c r="H30" s="1"/>
      <c r="I30" s="1"/>
      <c r="J30" s="1"/>
    </row>
    <row r="31" spans="1:1" ht="33.75" thickBot="1" customHeight="1">
      <c r="A31" s="1" t="s">
        <v>44</v>
      </c>
      <c r="B31" s="1"/>
      <c r="C31" s="1"/>
      <c r="D31" s="1"/>
      <c r="E31" s="1"/>
      <c r="F31" s="1"/>
      <c r="G31" s="1"/>
      <c r="H31" s="1"/>
      <c r="I31" s="1"/>
      <c r="J31" s="1"/>
    </row>
    <row r="32" spans="1:1" ht="33.75" thickBot="1" customHeight="1">
      <c r="A32" s="1" t="s">
        <v>45</v>
      </c>
      <c r="B32" s="1"/>
      <c r="C32" s="1"/>
      <c r="D32" s="1"/>
      <c r="E32" s="1"/>
      <c r="F32" s="1"/>
      <c r="G32" s="1"/>
      <c r="H32" s="1"/>
      <c r="I32" s="1"/>
      <c r="J32" s="1"/>
    </row>
  </sheetData>
  <mergeCells count="58">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I12"/>
    <mergeCell ref="A13:B13"/>
    <mergeCell ref="C13:D13"/>
    <mergeCell ref="E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E22"/>
    <mergeCell ref="F22:I22"/>
    <mergeCell ref="A25:F25"/>
    <mergeCell ref="H25:I25"/>
    <mergeCell ref="A26:F26"/>
    <mergeCell ref="G26:G27"/>
    <mergeCell ref="H26:I27"/>
    <mergeCell ref="J26:J27"/>
    <mergeCell ref="A27:F27"/>
    <mergeCell ref="A30:J30"/>
    <mergeCell ref="A31:J31"/>
    <mergeCell ref="A32:J32"/>
  </mergeCells>
  <pageMargins left="0.147638" right="0.147638" top="0.206693" bottom="0.206693" header="0.0" footer="0.0"/>
  <pageSetup paperSize="9" orientation="portrait"/>
  <rowBreaks count="0" manualBreakCount="0">
    </rowBreaks>
</worksheet>
</file>