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<sst xmlns="http://schemas.openxmlformats.org/spreadsheetml/2006/main" count="62" uniqueCount="62">
  <si>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</si>
  <si>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FVM040</t>
  </si>
  <si>
    <t xml:space="preserve">m²</t>
  </si>
  <si>
    <t xml:space="preserve">Sistema ETICS NatureSystem "BAUMIT" de aislamiento térmico de origen vegetal por el exterior de fachadas.</t>
  </si>
  <si>
    <r>
      <rPr>
        <sz val="8.25"/>
        <color rgb="FF000000"/>
        <rFont val="Arial"/>
        <family val="2"/>
      </rPr>
      <t xml:space="preserve">Aislamiento térmico por el exterior de fachadas, de muro de madera, con el sistema NatureSystem "BAUMIT", con ETE 16/0242, compuesto por: panel rígido de fibras de madera, DiffuTherm "BAUMIT", de 60 mm de espesor y 1450x580 mm, fijado al soporte con fijaciones mecánicas con espiga roscada especial para superficies de madera de polietileno con tornillo de acero, Espiga Especial STR H "BAUMIT"; capa de regularización de mortero adhesivo StarContact White Light "BAUMIT", de color blanco, armado con malla de fibra de vidrio antiálcalis, StarTex 145 "BAUMIT", de 4x4 mm de luz de malla, de 145 g/m² de masa superficial y 0,5 mm de espesor; capa de acabado de revestimiento hidrófugo, NanoporTop "BAUMIT", de color blanco, acabado Kratz 1,5, sobre una mano de imprimación, UniPrimer "BAUMIT", de color blanco. Incluso perfiles de arranque SockelProfil "BAUMIT" de aluminio, perfiles para formación de goterones TropfkantenProfil "BAUMIT", de PVC con malla, perfiles de esquina Flexibel "BAUMIT" y cinta autoadhesiva FugendichtBand para sellado de uniones del premarco de la carpintería.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</si>
  <si>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</si>
  <si>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</si>
  <si>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</si>
  <si>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</si>
  <si>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</si>
  <si>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</si>
  <si>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</si>
  <si>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mt28bau115c</t>
  </si>
  <si>
    <t xml:space="preserve">m</t>
  </si>
  <si>
    <t xml:space="preserve">Perfil de arranque SockelProfil "BAUMIT", de aluminio, en "U", de 60 mm de anchura, con goterón, para nivelación y soporte de los paneles aislantes de los sistemas de aislamiento térmico por el exterior sobre la línea de zócalo; incluso kit de fijación para perfil.</t>
  </si>
  <si>
    <t xml:space="preserve">mt16bam010b</t>
  </si>
  <si>
    <t xml:space="preserve">m²</t>
  </si>
  <si>
    <t xml:space="preserve">Panel rígido de fibras de madera, DiffuTherm "BAUMIT", de 60 mm de espesor y 1450x580 mm, resistencia térmica 1,33 m²K/W, conductividad térmica 0,045 W/(mK), densidad 190 kg/m³, Euroclase E de reacción al fuego según UNE-EN 13501-1.</t>
  </si>
  <si>
    <t xml:space="preserve">mt16bau125bb</t>
  </si>
  <si>
    <t xml:space="preserve">Ud</t>
  </si>
  <si>
    <t xml:space="preserve">Espiga roscada especial para superficies de madera de polietileno con tornillo de acero, Espiga Especial STR H 100 "BAUMIT", de 100 mm de longitud, para fijación de placas aislantes.</t>
  </si>
  <si>
    <t xml:space="preserve">mt28bau130a</t>
  </si>
  <si>
    <t xml:space="preserve">m</t>
  </si>
  <si>
    <t xml:space="preserve">Perfil de esquina Flexibel "BAUMIT", de PVC flexible, color blanco, con malla incorporada de 12,5 cm de anchura a cada lado del perfil, para refuerzo de cantos.</t>
  </si>
  <si>
    <t xml:space="preserve">mt28bau160a</t>
  </si>
  <si>
    <t xml:space="preserve">m</t>
  </si>
  <si>
    <t xml:space="preserve">Perfil TropfkantenProfil "BAUMIT", de PVC, con malla de fibra de vidrio antiálcalis, color blanco, para formación de goterones.</t>
  </si>
  <si>
    <t xml:space="preserve">mt28bau090a</t>
  </si>
  <si>
    <t xml:space="preserve">kg</t>
  </si>
  <si>
    <t xml:space="preserve">Mortero adhesivo StarContact White Light "BAUMIT", de color blanco, compuesto por cemento blanco, ligantes orgánicos, áridos y aditivos, permeable al vapor de agua y con resistencia a la intemperie y a la helada, para adherir y reforzar los paneles aislantes, y como capa base, previo amasado con agua.</t>
  </si>
  <si>
    <t xml:space="preserve">mt28bau100a</t>
  </si>
  <si>
    <t xml:space="preserve">m²</t>
  </si>
  <si>
    <t xml:space="preserve">Malla de fibra de vidrio antiálcalis, StarTex 145 "BAUMIT", de 4x4 mm de luz de malla, de 145 g/m² de masa superficial, 0,5 mm de espesor y de 0,1x50 m, con 2000 N/50 mm de resistencia a tracción, para armar morteros.</t>
  </si>
  <si>
    <t xml:space="preserve">mt28bau110a</t>
  </si>
  <si>
    <t xml:space="preserve">kg</t>
  </si>
  <si>
    <t xml:space="preserve">Imprimación, UniPrimer "BAUMIT", de color blanco, compuesta por ligantes orgánicos, aditivos con contenido en silicona y sustancias minerales de relleno en dispersión acuosa, impermeable al agua de lluvia y permeable al vapor de agua; para aplicar con brocha, rodillo o pistola.</t>
  </si>
  <si>
    <t xml:space="preserve">mt28bau070c</t>
  </si>
  <si>
    <t xml:space="preserve">kg</t>
  </si>
  <si>
    <t xml:space="preserve">Revestimiento hidrófugo, NanoporTop "BAUMIT", de color blanco, acabado Kratz 1,5, compuesto por ligantes orgánicos, sustancias minerales de relleno, silicatos, pigmentos blancos y de color, microfibras, aditivos y agua, sin cemento, con un tamaño máximo de partícula de 1,5 mm, fotocatalítico, descontaminante y autolimpiable, con resistencia a la intemperie y con alto nivel de difusión de vapor de agua y CO2, para aplicar con llana.</t>
  </si>
  <si>
    <t xml:space="preserve">mt28bau125a</t>
  </si>
  <si>
    <t xml:space="preserve">m</t>
  </si>
  <si>
    <t xml:space="preserve">Cinta de sellado autoexpansiva y autoadhesiva FugendichtBand "BAUMIT", de espuma de poliuretano precomprimida, con resistencia a la intemperie e impermeable al agua de lluvia, para un ancho de junta de 2 a 6 mm.</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</si>
  <si>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</si>
  <si>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</si>
  <si>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</si>
  <si>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</si>
  <si>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</si>
  <si>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</si>
  <si>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</si>
  <si>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</si>
  <si>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</si>
  <si>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</si>
  <si>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</si>
  <si>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</si>
  <si>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</si>
  <si>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</si>
  <si>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</si>
  <si>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</si>
  <si>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</si>
  <si>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</si>
  <si>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5,97€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</si>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</sst>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0.17</v>
      </c>
      <c r="G10" s="12">
        <v>4.67</v>
      </c>
      <c r="H10" s="12">
        <f ca="1">ROUND(INDIRECT(ADDRESS(ROW()+(0), COLUMN()+(-2), 1))*INDIRECT(ADDRESS(ROW()+(0), COLUMN()+(-1), 1)), 2)</f>
        <v>0.79</v>
      </c>
    </row>
    <row r="11" spans="1:8" ht="34.50" thickBot="1" customHeight="1">
      <c r="A11" s="1" t="s">
        <v>15</v>
      </c>
      <c r="B11" s="1"/>
      <c r="C11" s="10" t="s">
        <v>16</v>
      </c>
      <c r="D11" s="10"/>
      <c r="E11" s="1" t="s">
        <v>17</v>
      </c>
      <c r="F11" s="11">
        <v>1.1</v>
      </c>
      <c r="G11" s="12">
        <v>37.89</v>
      </c>
      <c r="H11" s="12">
        <f ca="1">ROUND(INDIRECT(ADDRESS(ROW()+(0), COLUMN()+(-2), 1))*INDIRECT(ADDRESS(ROW()+(0), COLUMN()+(-1), 1)), 2)</f>
        <v>41.68</v>
      </c>
    </row>
    <row r="12" spans="1:8" ht="34.50" thickBot="1" customHeight="1">
      <c r="A12" s="1" t="s">
        <v>18</v>
      </c>
      <c r="B12" s="1"/>
      <c r="C12" s="10" t="s">
        <v>19</v>
      </c>
      <c r="D12" s="10"/>
      <c r="E12" s="1" t="s">
        <v>20</v>
      </c>
      <c r="F12" s="11">
        <v>7</v>
      </c>
      <c r="G12" s="12">
        <v>0.84</v>
      </c>
      <c r="H12" s="12">
        <f ca="1">ROUND(INDIRECT(ADDRESS(ROW()+(0), COLUMN()+(-2), 1))*INDIRECT(ADDRESS(ROW()+(0), COLUMN()+(-1), 1)), 2)</f>
        <v>5.88</v>
      </c>
    </row>
    <row r="13" spans="1:8" ht="24.00" thickBot="1" customHeight="1">
      <c r="A13" s="1" t="s">
        <v>21</v>
      </c>
      <c r="B13" s="1"/>
      <c r="C13" s="10" t="s">
        <v>22</v>
      </c>
      <c r="D13" s="10"/>
      <c r="E13" s="1" t="s">
        <v>23</v>
      </c>
      <c r="F13" s="11">
        <v>0.4</v>
      </c>
      <c r="G13" s="12">
        <v>1.98</v>
      </c>
      <c r="H13" s="12">
        <f ca="1">ROUND(INDIRECT(ADDRESS(ROW()+(0), COLUMN()+(-2), 1))*INDIRECT(ADDRESS(ROW()+(0), COLUMN()+(-1), 1)), 2)</f>
        <v>0.79</v>
      </c>
    </row>
    <row r="14" spans="1:8" ht="24.00" thickBot="1" customHeight="1">
      <c r="A14" s="1" t="s">
        <v>24</v>
      </c>
      <c r="B14" s="1"/>
      <c r="C14" s="10" t="s">
        <v>25</v>
      </c>
      <c r="D14" s="10"/>
      <c r="E14" s="1" t="s">
        <v>26</v>
      </c>
      <c r="F14" s="11">
        <v>0.17</v>
      </c>
      <c r="G14" s="12">
        <v>3.65</v>
      </c>
      <c r="H14" s="12">
        <f ca="1">ROUND(INDIRECT(ADDRESS(ROW()+(0), COLUMN()+(-2), 1))*INDIRECT(ADDRESS(ROW()+(0), COLUMN()+(-1), 1)), 2)</f>
        <v>0.62</v>
      </c>
    </row>
    <row r="15" spans="1:8" ht="45.00" thickBot="1" customHeight="1">
      <c r="A15" s="1" t="s">
        <v>27</v>
      </c>
      <c r="B15" s="1"/>
      <c r="C15" s="10" t="s">
        <v>28</v>
      </c>
      <c r="D15" s="10"/>
      <c r="E15" s="1" t="s">
        <v>29</v>
      </c>
      <c r="F15" s="11">
        <v>5</v>
      </c>
      <c r="G15" s="12">
        <v>1.32</v>
      </c>
      <c r="H15" s="12">
        <f ca="1">ROUND(INDIRECT(ADDRESS(ROW()+(0), COLUMN()+(-2), 1))*INDIRECT(ADDRESS(ROW()+(0), COLUMN()+(-1), 1)), 2)</f>
        <v>6.6</v>
      </c>
    </row>
    <row r="16" spans="1:8" ht="34.50" thickBot="1" customHeight="1">
      <c r="A16" s="1" t="s">
        <v>30</v>
      </c>
      <c r="B16" s="1"/>
      <c r="C16" s="10" t="s">
        <v>31</v>
      </c>
      <c r="D16" s="10"/>
      <c r="E16" s="1" t="s">
        <v>32</v>
      </c>
      <c r="F16" s="11">
        <v>1.1</v>
      </c>
      <c r="G16" s="12">
        <v>1.63</v>
      </c>
      <c r="H16" s="12">
        <f ca="1">ROUND(INDIRECT(ADDRESS(ROW()+(0), COLUMN()+(-2), 1))*INDIRECT(ADDRESS(ROW()+(0), COLUMN()+(-1), 1)), 2)</f>
        <v>1.79</v>
      </c>
    </row>
    <row r="17" spans="1:8" ht="45.00" thickBot="1" customHeight="1">
      <c r="A17" s="1" t="s">
        <v>33</v>
      </c>
      <c r="B17" s="1"/>
      <c r="C17" s="10" t="s">
        <v>34</v>
      </c>
      <c r="D17" s="10"/>
      <c r="E17" s="1" t="s">
        <v>35</v>
      </c>
      <c r="F17" s="11">
        <v>0.225</v>
      </c>
      <c r="G17" s="12">
        <v>3.88</v>
      </c>
      <c r="H17" s="12">
        <f ca="1">ROUND(INDIRECT(ADDRESS(ROW()+(0), COLUMN()+(-2), 1))*INDIRECT(ADDRESS(ROW()+(0), COLUMN()+(-1), 1)), 2)</f>
        <v>0.87</v>
      </c>
    </row>
    <row r="18" spans="1:8" ht="55.50" thickBot="1" customHeight="1">
      <c r="A18" s="1" t="s">
        <v>36</v>
      </c>
      <c r="B18" s="1"/>
      <c r="C18" s="10" t="s">
        <v>37</v>
      </c>
      <c r="D18" s="10"/>
      <c r="E18" s="1" t="s">
        <v>38</v>
      </c>
      <c r="F18" s="11">
        <v>2.5</v>
      </c>
      <c r="G18" s="12">
        <v>4.35</v>
      </c>
      <c r="H18" s="12">
        <f ca="1">ROUND(INDIRECT(ADDRESS(ROW()+(0), COLUMN()+(-2), 1))*INDIRECT(ADDRESS(ROW()+(0), COLUMN()+(-1), 1)), 2)</f>
        <v>10.88</v>
      </c>
    </row>
    <row r="19" spans="1:8" ht="34.50" thickBot="1" customHeight="1">
      <c r="A19" s="1" t="s">
        <v>39</v>
      </c>
      <c r="B19" s="1"/>
      <c r="C19" s="10" t="s">
        <v>40</v>
      </c>
      <c r="D19" s="10"/>
      <c r="E19" s="1" t="s">
        <v>41</v>
      </c>
      <c r="F19" s="13">
        <v>0.5</v>
      </c>
      <c r="G19" s="14">
        <v>1.52</v>
      </c>
      <c r="H19" s="14">
        <f ca="1">ROUND(INDIRECT(ADDRESS(ROW()+(0), COLUMN()+(-2), 1))*INDIRECT(ADDRESS(ROW()+(0), COLUMN()+(-1), 1)), 2)</f>
        <v>0.76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70.66</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0.109</v>
      </c>
      <c r="G22" s="12">
        <v>23.74</v>
      </c>
      <c r="H22" s="12">
        <f ca="1">ROUND(INDIRECT(ADDRESS(ROW()+(0), COLUMN()+(-2), 1))*INDIRECT(ADDRESS(ROW()+(0), COLUMN()+(-1), 1)), 2)</f>
        <v>2.59</v>
      </c>
    </row>
    <row r="23" spans="1:8" ht="13.50" thickBot="1" customHeight="1">
      <c r="A23" s="1" t="s">
        <v>47</v>
      </c>
      <c r="B23" s="1"/>
      <c r="C23" s="10" t="s">
        <v>48</v>
      </c>
      <c r="D23" s="10"/>
      <c r="E23" s="1" t="s">
        <v>49</v>
      </c>
      <c r="F23" s="11">
        <v>0.109</v>
      </c>
      <c r="G23" s="12">
        <v>21.94</v>
      </c>
      <c r="H23" s="12">
        <f ca="1">ROUND(INDIRECT(ADDRESS(ROW()+(0), COLUMN()+(-2), 1))*INDIRECT(ADDRESS(ROW()+(0), COLUMN()+(-1), 1)), 2)</f>
        <v>2.39</v>
      </c>
    </row>
    <row r="24" spans="1:8" ht="13.50" thickBot="1" customHeight="1">
      <c r="A24" s="1" t="s">
        <v>50</v>
      </c>
      <c r="B24" s="1"/>
      <c r="C24" s="10" t="s">
        <v>51</v>
      </c>
      <c r="D24" s="10"/>
      <c r="E24" s="1" t="s">
        <v>52</v>
      </c>
      <c r="F24" s="11">
        <v>0.918</v>
      </c>
      <c r="G24" s="12">
        <v>23.1</v>
      </c>
      <c r="H24" s="12">
        <f ca="1">ROUND(INDIRECT(ADDRESS(ROW()+(0), COLUMN()+(-2), 1))*INDIRECT(ADDRESS(ROW()+(0), COLUMN()+(-1), 1)), 2)</f>
        <v>21.21</v>
      </c>
    </row>
    <row r="25" spans="1:8" ht="13.50" thickBot="1" customHeight="1">
      <c r="A25" s="1" t="s">
        <v>53</v>
      </c>
      <c r="B25" s="1"/>
      <c r="C25" s="10" t="s">
        <v>54</v>
      </c>
      <c r="D25" s="10"/>
      <c r="E25" s="1" t="s">
        <v>55</v>
      </c>
      <c r="F25" s="13">
        <v>0.918</v>
      </c>
      <c r="G25" s="14">
        <v>21.94</v>
      </c>
      <c r="H25" s="14">
        <f ca="1">ROUND(INDIRECT(ADDRESS(ROW()+(0), COLUMN()+(-2), 1))*INDIRECT(ADDRESS(ROW()+(0), COLUMN()+(-1), 1)), 2)</f>
        <v>20.14</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 2)</f>
        <v>46.33</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1)),INDIRECT(ADDRESS(ROW()+(-8), COLUMN()+(1), 1))), 2)</f>
        <v>116.99</v>
      </c>
      <c r="H28" s="14">
        <f ca="1">ROUND(INDIRECT(ADDRESS(ROW()+(0), COLUMN()+(-2), 1))*INDIRECT(ADDRESS(ROW()+(0), COLUMN()+(-1), 1))/100, 2)</f>
        <v>2.34</v>
      </c>
    </row>
    <row r="29" spans="1:8" ht="13.50" thickBot="1" customHeight="1">
      <c r="A29" s="21" t="s">
        <v>60</v>
      </c>
      <c r="B29" s="21"/>
      <c r="C29" s="22"/>
      <c r="D29" s="22"/>
      <c r="E29" s="23"/>
      <c r="F29" s="24" t="s">
        <v>61</v>
      </c>
      <c r="G29" s="25"/>
      <c r="H29" s="26">
        <f ca="1">ROUND(SUM(INDIRECT(ADDRESS(ROW()+(-1), COLUMN()+(0), 1)),INDIRECT(ADDRESS(ROW()+(-3), COLUMN()+(0), 1)),INDIRECT(ADDRESS(ROW()+(-9), COLUMN()+(0), 1))), 2)</f>
        <v>119.33</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