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<sst xmlns="http://schemas.openxmlformats.org/spreadsheetml/2006/main" count="32" uniqueCount="32">
  <si>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</si>
  <si>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FVM044</t>
  </si>
  <si>
    <t xml:space="preserve">m²</t>
  </si>
  <si>
    <t xml:space="preserve">Refuerzo para sistema ETICS NatureSystem "BAUMIT" de aislamiento térmico de origen vegetal por el exterior de fachadas.</t>
  </si>
  <si>
    <r>
      <rPr>
        <sz val="8.25"/>
        <color rgb="FF000000"/>
        <rFont val="Arial"/>
        <family val="2"/>
      </rPr>
      <t xml:space="preserve">Capa adicional de refuerzo para el sistema NatureSystem "BAUMIT", con ETE 09/0305, mediante la aplicación de una capa de mortero de 3 mm de espesor mínimo, realizada con mortero adhesivo StarContact White Light "BAUMIT", de color blanco, armado con malla de fibra de vidrio antiálcalis, StarTex 145 "BAUMIT", de 4x4 mm de luz de malla, de 145 g/m² de masa superficial y 0,5 mm de espesor, solapada 10 cm; aplicada en zonas susceptibles de impacto desde el arranque del sistema, sobre la capa de regularización y antes de la aplicación de la imprimación. El precio incluye la ejecución de remates en los encuentros con paramentos y revestimientos u otros elementos recibidos en su superficie.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</si>
  <si>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</si>
  <si>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</si>
  <si>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</si>
  <si>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</si>
  <si>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</si>
  <si>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</si>
  <si>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</si>
  <si>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mt28bau090a</t>
  </si>
  <si>
    <t xml:space="preserve">kg</t>
  </si>
  <si>
    <t xml:space="preserve">Mortero adhesivo StarContact White Light "BAUMIT", de color blanco, compuesto por cemento blanco, ligantes orgánicos, áridos y aditivos, permeable al vapor de agua y con resistencia a la intemperie y a la helada, para adherir y reforzar los paneles aislantes, y como capa base, previo amasado con agua.</t>
  </si>
  <si>
    <t xml:space="preserve">mt28bau100a</t>
  </si>
  <si>
    <t xml:space="preserve">m²</t>
  </si>
  <si>
    <t xml:space="preserve">Malla de fibra de vidrio antiálcalis, StarTex 145 "BAUMIT", de 4x4 mm de luz de malla, de 145 g/m² de masa superficial, 0,5 mm de espesor y de 0,1x50 m, con 2000 N/50 mm de resistencia a tracción, para armar morteros.</t>
  </si>
  <si>
    <t xml:space="preserve">Subtotal materiales:</t>
  </si>
  <si>
    <t xml:space="preserve">Mano de obra</t>
  </si>
  <si>
    <t xml:space="preserve">mo039</t>
  </si>
  <si>
    <t xml:space="preserve">h</t>
  </si>
  <si>
    <t xml:space="preserve">Oficial 1ª revocador.</t>
  </si>
  <si>
    <t xml:space="preserve">mo079</t>
  </si>
  <si>
    <t xml:space="preserve">h</t>
  </si>
  <si>
    <t xml:space="preserve">Ayudante revocador.</t>
  </si>
  <si>
    <t xml:space="preserve">Subtotal mano de obra:</t>
  </si>
  <si>
    <t xml:space="preserve">Costes directos complementarios</t>
  </si>
  <si>
    <t xml:space="preserve">%</t>
  </si>
  <si>
    <t xml:space="preserve">Costes directos complementarios</t>
  </si>
  <si>
    <t xml:space="preserve">Coste de mantenimiento decenal: 0,71€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</si>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</sst>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91" customWidth="1"/>
    <col min="3" max="3" width="2.38" customWidth="1"/>
    <col min="4" max="4" width="5.27" customWidth="1"/>
    <col min="5" max="5" width="75.65"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5</v>
      </c>
      <c r="G10" s="12">
        <v>1.29</v>
      </c>
      <c r="H10" s="12">
        <f ca="1">ROUND(INDIRECT(ADDRESS(ROW()+(0), COLUMN()+(-2), 1))*INDIRECT(ADDRESS(ROW()+(0), COLUMN()+(-1), 1)), 2)</f>
        <v>6.45</v>
      </c>
    </row>
    <row r="11" spans="1:8" ht="34.50" thickBot="1" customHeight="1">
      <c r="A11" s="1" t="s">
        <v>15</v>
      </c>
      <c r="B11" s="1"/>
      <c r="C11" s="10" t="s">
        <v>16</v>
      </c>
      <c r="D11" s="10"/>
      <c r="E11" s="1" t="s">
        <v>17</v>
      </c>
      <c r="F11" s="13">
        <v>1.1</v>
      </c>
      <c r="G11" s="14">
        <v>1.59</v>
      </c>
      <c r="H11" s="14">
        <f ca="1">ROUND(INDIRECT(ADDRESS(ROW()+(0), COLUMN()+(-2), 1))*INDIRECT(ADDRESS(ROW()+(0), COLUMN()+(-1), 1)), 2)</f>
        <v>1.75</v>
      </c>
    </row>
    <row r="12" spans="1:8" ht="13.50" thickBot="1" customHeight="1">
      <c r="A12" s="15"/>
      <c r="B12" s="15"/>
      <c r="C12" s="15"/>
      <c r="D12" s="15"/>
      <c r="E12" s="15"/>
      <c r="F12" s="9" t="s">
        <v>18</v>
      </c>
      <c r="G12" s="9"/>
      <c r="H12" s="17">
        <f ca="1">ROUND(SUM(INDIRECT(ADDRESS(ROW()+(-1), COLUMN()+(0), 1)),INDIRECT(ADDRESS(ROW()+(-2), COLUMN()+(0), 1))), 2)</f>
        <v>8.2</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0.131</v>
      </c>
      <c r="G14" s="12">
        <v>22.13</v>
      </c>
      <c r="H14" s="12">
        <f ca="1">ROUND(INDIRECT(ADDRESS(ROW()+(0), COLUMN()+(-2), 1))*INDIRECT(ADDRESS(ROW()+(0), COLUMN()+(-1), 1)), 2)</f>
        <v>2.9</v>
      </c>
    </row>
    <row r="15" spans="1:8" ht="13.50" thickBot="1" customHeight="1">
      <c r="A15" s="1" t="s">
        <v>23</v>
      </c>
      <c r="B15" s="1"/>
      <c r="C15" s="10" t="s">
        <v>24</v>
      </c>
      <c r="D15" s="10"/>
      <c r="E15" s="1" t="s">
        <v>25</v>
      </c>
      <c r="F15" s="13">
        <v>0.131</v>
      </c>
      <c r="G15" s="14">
        <v>21.02</v>
      </c>
      <c r="H15" s="14">
        <f ca="1">ROUND(INDIRECT(ADDRESS(ROW()+(0), COLUMN()+(-2), 1))*INDIRECT(ADDRESS(ROW()+(0), COLUMN()+(-1), 1)), 2)</f>
        <v>2.75</v>
      </c>
    </row>
    <row r="16" spans="1:8" ht="13.50" thickBot="1" customHeight="1">
      <c r="A16" s="15"/>
      <c r="B16" s="15"/>
      <c r="C16" s="15"/>
      <c r="D16" s="15"/>
      <c r="E16" s="15"/>
      <c r="F16" s="9" t="s">
        <v>26</v>
      </c>
      <c r="G16" s="9"/>
      <c r="H16" s="17">
        <f ca="1">ROUND(SUM(INDIRECT(ADDRESS(ROW()+(-1), COLUMN()+(0), 1)),INDIRECT(ADDRESS(ROW()+(-2), COLUMN()+(0), 1))), 2)</f>
        <v>5.65</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13.85</v>
      </c>
      <c r="H18" s="14">
        <f ca="1">ROUND(INDIRECT(ADDRESS(ROW()+(0), COLUMN()+(-2), 1))*INDIRECT(ADDRESS(ROW()+(0), COLUMN()+(-1), 1))/100, 2)</f>
        <v>0.28</v>
      </c>
    </row>
    <row r="19" spans="1:8" ht="13.50" thickBot="1" customHeight="1">
      <c r="A19" s="21" t="s">
        <v>30</v>
      </c>
      <c r="B19" s="21"/>
      <c r="C19" s="22"/>
      <c r="D19" s="22"/>
      <c r="E19" s="23"/>
      <c r="F19" s="24" t="s">
        <v>31</v>
      </c>
      <c r="G19" s="25"/>
      <c r="H19" s="26">
        <f ca="1">ROUND(SUM(INDIRECT(ADDRESS(ROW()+(-1), COLUMN()+(0), 1)),INDIRECT(ADDRESS(ROW()+(-3), COLUMN()+(0), 1)),INDIRECT(ADDRESS(ROW()+(-7), COLUMN()+(0), 1))), 2)</f>
        <v>14.13</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