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<sst xmlns="http://schemas.openxmlformats.org/spreadsheetml/2006/main" count="39" uniqueCount="39">
  <si>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</si>
  <si>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FZC020</t>
  </si>
  <si>
    <t xml:space="preserve">m²</t>
  </si>
  <si>
    <t xml:space="preserve">Limpieza química de fachadas con lanza de agua y fungicida.</t>
  </si>
  <si>
    <r>
      <rPr>
        <sz val="8.25"/>
        <color rgb="FF000000"/>
        <rFont val="Arial"/>
        <family val="2"/>
      </rPr>
      <t xml:space="preserve">Limpieza química de fachada de fábrica de ladrillos cerámicos cara vista macizos de elaboración manual (tejar) en mal estado de conservación, mediante la aplicación con cepillo de lejía con un 10% de agua, aclarado con lanza de agua a presión, aplicación con brocha de la imprimación fungicida, y limpieza final con lanza de agua a presión, a fin de eliminar hongos, algas y mohos; considerando un grado de complejidad bajo.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</si>
  <si>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</si>
  <si>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</si>
  <si>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</si>
  <si>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</si>
  <si>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</si>
  <si>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</si>
  <si>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</si>
  <si>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mt27pfj130b</t>
  </si>
  <si>
    <t xml:space="preserve">l</t>
  </si>
  <si>
    <t xml:space="preserve">Solución de agua y lejía al 10%.</t>
  </si>
  <si>
    <t xml:space="preserve">mt08aaa010a</t>
  </si>
  <si>
    <t xml:space="preserve">m³</t>
  </si>
  <si>
    <t xml:space="preserve">Agua.</t>
  </si>
  <si>
    <t xml:space="preserve">mt08lim060</t>
  </si>
  <si>
    <t xml:space="preserve">l</t>
  </si>
  <si>
    <t xml:space="preserve">Imprimación fungicida para la eliminación de mohos, hongos y algas, de aplicación en fachadas y paramentos interiores.</t>
  </si>
  <si>
    <t xml:space="preserve">Subtotal materiales:</t>
  </si>
  <si>
    <t xml:space="preserve">Equipo y maquinaria</t>
  </si>
  <si>
    <t xml:space="preserve">mq08lch020c</t>
  </si>
  <si>
    <t xml:space="preserve">h</t>
  </si>
  <si>
    <t xml:space="preserve">Equipo de chorro de agua a presión, con adaptador para lanza de agua.</t>
  </si>
  <si>
    <t xml:space="preserve">Subtotal equipo y maquinaria:</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</si>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</sst>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0.72" customWidth="1"/>
    <col min="6" max="6" width="16.66" customWidth="1"/>
    <col min="7" max="7" width="12.24"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0.13</v>
      </c>
      <c r="G10" s="12">
        <v>0.42</v>
      </c>
      <c r="H10" s="12">
        <f ca="1">ROUND(INDIRECT(ADDRESS(ROW()+(0), COLUMN()+(-2), 1))*INDIRECT(ADDRESS(ROW()+(0), COLUMN()+(-1), 1)), 2)</f>
        <v>0.05</v>
      </c>
    </row>
    <row r="11" spans="1:8" ht="13.50" thickBot="1" customHeight="1">
      <c r="A11" s="1" t="s">
        <v>15</v>
      </c>
      <c r="B11" s="1"/>
      <c r="C11" s="10" t="s">
        <v>16</v>
      </c>
      <c r="D11" s="10"/>
      <c r="E11" s="1" t="s">
        <v>17</v>
      </c>
      <c r="F11" s="11">
        <v>0.389</v>
      </c>
      <c r="G11" s="12">
        <v>1.5</v>
      </c>
      <c r="H11" s="12">
        <f ca="1">ROUND(INDIRECT(ADDRESS(ROW()+(0), COLUMN()+(-2), 1))*INDIRECT(ADDRESS(ROW()+(0), COLUMN()+(-1), 1)), 2)</f>
        <v>0.58</v>
      </c>
    </row>
    <row r="12" spans="1:8" ht="24.00" thickBot="1" customHeight="1">
      <c r="A12" s="1" t="s">
        <v>18</v>
      </c>
      <c r="B12" s="1"/>
      <c r="C12" s="10" t="s">
        <v>19</v>
      </c>
      <c r="D12" s="10"/>
      <c r="E12" s="1" t="s">
        <v>20</v>
      </c>
      <c r="F12" s="13">
        <v>0.13</v>
      </c>
      <c r="G12" s="14">
        <v>13.81</v>
      </c>
      <c r="H12" s="14">
        <f ca="1">ROUND(INDIRECT(ADDRESS(ROW()+(0), COLUMN()+(-2), 1))*INDIRECT(ADDRESS(ROW()+(0), COLUMN()+(-1), 1)), 2)</f>
        <v>1.8</v>
      </c>
    </row>
    <row r="13" spans="1:8" ht="13.50" thickBot="1" customHeight="1">
      <c r="A13" s="15"/>
      <c r="B13" s="15"/>
      <c r="C13" s="15"/>
      <c r="D13" s="15"/>
      <c r="E13" s="15"/>
      <c r="F13" s="9" t="s">
        <v>21</v>
      </c>
      <c r="G13" s="9"/>
      <c r="H13" s="17">
        <f ca="1">ROUND(SUM(INDIRECT(ADDRESS(ROW()+(-1), COLUMN()+(0), 1)),INDIRECT(ADDRESS(ROW()+(-2), COLUMN()+(0), 1)),INDIRECT(ADDRESS(ROW()+(-3), COLUMN()+(0), 1))), 2)</f>
        <v>2.43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0.105</v>
      </c>
      <c r="G15" s="14">
        <v>6.06</v>
      </c>
      <c r="H15" s="14">
        <f ca="1">ROUND(INDIRECT(ADDRESS(ROW()+(0), COLUMN()+(-2), 1))*INDIRECT(ADDRESS(ROW()+(0), COLUMN()+(-1), 1)), 2)</f>
        <v>0.64</v>
      </c>
    </row>
    <row r="16" spans="1:8" ht="13.50" thickBot="1" customHeight="1">
      <c r="A16" s="15"/>
      <c r="B16" s="15"/>
      <c r="C16" s="15"/>
      <c r="D16" s="15"/>
      <c r="E16" s="15"/>
      <c r="F16" s="9" t="s">
        <v>26</v>
      </c>
      <c r="G16" s="9"/>
      <c r="H16" s="17">
        <f ca="1">ROUND(SUM(INDIRECT(ADDRESS(ROW()+(-1), COLUMN()+(0), 1))), 2)</f>
        <v>0.64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0.42</v>
      </c>
      <c r="G18" s="12">
        <v>23.1</v>
      </c>
      <c r="H18" s="12">
        <f ca="1">ROUND(INDIRECT(ADDRESS(ROW()+(0), COLUMN()+(-2), 1))*INDIRECT(ADDRESS(ROW()+(0), COLUMN()+(-1), 1)), 2)</f>
        <v>9.7</v>
      </c>
    </row>
    <row r="19" spans="1:8" ht="13.50" thickBot="1" customHeight="1">
      <c r="A19" s="1" t="s">
        <v>31</v>
      </c>
      <c r="B19" s="1"/>
      <c r="C19" s="10" t="s">
        <v>32</v>
      </c>
      <c r="D19" s="10"/>
      <c r="E19" s="1" t="s">
        <v>33</v>
      </c>
      <c r="F19" s="13">
        <v>0.42</v>
      </c>
      <c r="G19" s="14">
        <v>22.05</v>
      </c>
      <c r="H19" s="14">
        <f ca="1">ROUND(INDIRECT(ADDRESS(ROW()+(0), COLUMN()+(-2), 1))*INDIRECT(ADDRESS(ROW()+(0), COLUMN()+(-1), 1)), 2)</f>
        <v>9.26</v>
      </c>
    </row>
    <row r="20" spans="1:8" ht="13.50" thickBot="1" customHeight="1">
      <c r="A20" s="15"/>
      <c r="B20" s="15"/>
      <c r="C20" s="15"/>
      <c r="D20" s="15"/>
      <c r="E20" s="15"/>
      <c r="F20" s="9" t="s">
        <v>34</v>
      </c>
      <c r="G20" s="9"/>
      <c r="H20" s="17">
        <f ca="1">ROUND(SUM(INDIRECT(ADDRESS(ROW()+(-1), COLUMN()+(0), 1)),INDIRECT(ADDRESS(ROW()+(-2), COLUMN()+(0), 1))), 2)</f>
        <v>18.96</v>
      </c>
    </row>
    <row r="21" spans="1:8" ht="13.50" thickBot="1" customHeight="1">
      <c r="A21" s="15">
        <v>4</v>
      </c>
      <c r="B21" s="15"/>
      <c r="C21" s="15"/>
      <c r="D21" s="15"/>
      <c r="E21" s="18" t="s">
        <v>35</v>
      </c>
      <c r="F21" s="18"/>
      <c r="G21" s="15"/>
      <c r="H21" s="15"/>
    </row>
    <row r="22" spans="1:8" ht="13.50" thickBot="1" customHeight="1">
      <c r="A22" s="19"/>
      <c r="B22" s="19"/>
      <c r="C22" s="20" t="s">
        <v>36</v>
      </c>
      <c r="D22" s="20"/>
      <c r="E22" s="19" t="s">
        <v>37</v>
      </c>
      <c r="F22" s="13">
        <v>2</v>
      </c>
      <c r="G22" s="14">
        <f ca="1">ROUND(SUM(INDIRECT(ADDRESS(ROW()+(-2), COLUMN()+(1), 1)),INDIRECT(ADDRESS(ROW()+(-6), COLUMN()+(1), 1)),INDIRECT(ADDRESS(ROW()+(-9), COLUMN()+(1), 1))), 2)</f>
        <v>22.03</v>
      </c>
      <c r="H22" s="14">
        <f ca="1">ROUND(INDIRECT(ADDRESS(ROW()+(0), COLUMN()+(-2), 1))*INDIRECT(ADDRESS(ROW()+(0), COLUMN()+(-1), 1))/100, 2)</f>
        <v>0.44</v>
      </c>
    </row>
    <row r="23" spans="1:8" ht="13.50" thickBot="1" customHeight="1">
      <c r="A23" s="8"/>
      <c r="B23" s="8"/>
      <c r="C23" s="8"/>
      <c r="D23" s="8"/>
      <c r="E23" s="8"/>
      <c r="F23" s="21" t="s">
        <v>38</v>
      </c>
      <c r="G23" s="21"/>
      <c r="H23" s="22">
        <f ca="1">ROUND(SUM(INDIRECT(ADDRESS(ROW()+(-1), COLUMN()+(0), 1)),INDIRECT(ADDRESS(ROW()+(-3), COLUMN()+(0), 1)),INDIRECT(ADDRESS(ROW()+(-7), COLUMN()+(0), 1)),INDIRECT(ADDRESS(ROW()+(-10), COLUMN()+(0), 1))), 2)</f>
        <v>22.47</v>
      </c>
    </row>
  </sheetData>
  <mergeCells count="4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F23:G23"/>
  </mergeCells>
  <pageMargins left="0.147638" right="0.147638" top="0.206693" bottom="0.206693" header="0.0" footer="0.0"/>
  <pageSetup paperSize="9" orientation="portrait"/>
  <rowBreaks count="0" manualBreakCount="0">
    </rowBreaks>
</worksheet>
</file>