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<sst xmlns="http://schemas.openxmlformats.org/spreadsheetml/2006/main" count="29" uniqueCount="29">
  <si>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</si>
  <si>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IAA100</t>
  </si>
  <si>
    <t xml:space="preserve">m</t>
  </si>
  <si>
    <t xml:space="preserve">Cable coaxial.</t>
  </si>
  <si>
    <r>
      <rPr>
        <sz val="8.25"/>
        <color rgb="FF000000"/>
        <rFont val="Arial"/>
        <family val="2"/>
      </rPr>
      <t xml:space="preserve">Cable coaxial RG-11, de 75 Ohm de impedancia característica media, reacción al fuego clase Fca, con conductor central de cobre de 1,7 mm de diámetro, dieléctrico de polietileno expanso, pantalla de cinta de cobre, malla de hilos trenzados de cobre y cubierta exterior de PE de 10,4 mm de diámetro de color negro. Incluso accesorios y elementos de sujeción.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</si>
  <si>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</si>
  <si>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</si>
  <si>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</si>
  <si>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</si>
  <si>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</si>
  <si>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</si>
  <si>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</si>
  <si>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mt40cfr010kf</t>
  </si>
  <si>
    <t xml:space="preserve">m</t>
  </si>
  <si>
    <t xml:space="preserve">Cable coaxial RG-11, de 75 Ohm de impedancia característica media, reacción al fuego clase Fca según UNE-EN 50575, con conductor central de cobre de 1,7 mm de diámetro, dieléctrico de polietileno expanso, pantalla de cinta de cobre, malla de hilos trenzados de cobre y cubierta exterior de PE de 10,4 mm de diámetro de color negro.</t>
  </si>
  <si>
    <t xml:space="preserve">Subtotal materiales:</t>
  </si>
  <si>
    <t xml:space="preserve">Mano de obra</t>
  </si>
  <si>
    <t xml:space="preserve">mo001</t>
  </si>
  <si>
    <t xml:space="preserve">h</t>
  </si>
  <si>
    <t xml:space="preserve">Oficial 1ª instalador de telecomunicaciones.</t>
  </si>
  <si>
    <t xml:space="preserve">mo056</t>
  </si>
  <si>
    <t xml:space="preserve">h</t>
  </si>
  <si>
    <t xml:space="preserve">Ayudante instalador de telecomunicaciones.</t>
  </si>
  <si>
    <t xml:space="preserve">Subtotal mano de obra:</t>
  </si>
  <si>
    <t xml:space="preserve">Costes directos complementarios</t>
  </si>
  <si>
    <t xml:space="preserve">%</t>
  </si>
  <si>
    <t xml:space="preserve">Costes directos complementarios</t>
  </si>
  <si>
    <t xml:space="preserve">Coste de mantenimiento decenal: 0,18€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</si>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</sst>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59" customWidth="1"/>
    <col min="3" max="3" width="1.02" customWidth="1"/>
    <col min="4" max="4" width="6.63" customWidth="1"/>
    <col min="5" max="5" width="75.82"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2.88</v>
      </c>
      <c r="H10" s="14">
        <f ca="1">ROUND(INDIRECT(ADDRESS(ROW()+(0), COLUMN()+(-2), 1))*INDIRECT(ADDRESS(ROW()+(0), COLUMN()+(-1), 1)), 2)</f>
        <v>2.88</v>
      </c>
    </row>
    <row r="11" spans="1:8" ht="13.50" thickBot="1" customHeight="1">
      <c r="A11" s="15"/>
      <c r="B11" s="15"/>
      <c r="C11" s="15"/>
      <c r="D11" s="15"/>
      <c r="E11" s="15"/>
      <c r="F11" s="9" t="s">
        <v>15</v>
      </c>
      <c r="G11" s="9"/>
      <c r="H11" s="17">
        <f ca="1">ROUND(SUM(INDIRECT(ADDRESS(ROW()+(-1), COLUMN()+(0), 1))), 2)</f>
        <v>2.88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0.016</v>
      </c>
      <c r="G13" s="13">
        <v>23.74</v>
      </c>
      <c r="H13" s="13">
        <f ca="1">ROUND(INDIRECT(ADDRESS(ROW()+(0), COLUMN()+(-2), 1))*INDIRECT(ADDRESS(ROW()+(0), COLUMN()+(-1), 1)), 2)</f>
        <v>0.38</v>
      </c>
    </row>
    <row r="14" spans="1:8" ht="13.50" thickBot="1" customHeight="1">
      <c r="A14" s="1" t="s">
        <v>20</v>
      </c>
      <c r="B14" s="1"/>
      <c r="C14" s="10" t="s">
        <v>21</v>
      </c>
      <c r="D14" s="10"/>
      <c r="E14" s="1" t="s">
        <v>22</v>
      </c>
      <c r="F14" s="12">
        <v>0.016</v>
      </c>
      <c r="G14" s="14">
        <v>21.9</v>
      </c>
      <c r="H14" s="14">
        <f ca="1">ROUND(INDIRECT(ADDRESS(ROW()+(0), COLUMN()+(-2), 1))*INDIRECT(ADDRESS(ROW()+(0), COLUMN()+(-1), 1)), 2)</f>
        <v>0.35</v>
      </c>
    </row>
    <row r="15" spans="1:8" ht="13.50" thickBot="1" customHeight="1">
      <c r="A15" s="15"/>
      <c r="B15" s="15"/>
      <c r="C15" s="15"/>
      <c r="D15" s="15"/>
      <c r="E15" s="15"/>
      <c r="F15" s="9" t="s">
        <v>23</v>
      </c>
      <c r="G15" s="9"/>
      <c r="H15" s="17">
        <f ca="1">ROUND(SUM(INDIRECT(ADDRESS(ROW()+(-1), COLUMN()+(0), 1)),INDIRECT(ADDRESS(ROW()+(-2), COLUMN()+(0), 1))), 2)</f>
        <v>0.73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3.61</v>
      </c>
      <c r="H17" s="14">
        <f ca="1">ROUND(INDIRECT(ADDRESS(ROW()+(0), COLUMN()+(-2), 1))*INDIRECT(ADDRESS(ROW()+(0), COLUMN()+(-1), 1))/100, 2)</f>
        <v>0.07</v>
      </c>
    </row>
    <row r="18" spans="1:8" ht="13.50" thickBot="1" customHeight="1">
      <c r="A18" s="21" t="s">
        <v>27</v>
      </c>
      <c r="B18" s="21"/>
      <c r="C18" s="22"/>
      <c r="D18" s="22"/>
      <c r="E18" s="23"/>
      <c r="F18" s="24" t="s">
        <v>28</v>
      </c>
      <c r="G18" s="25"/>
      <c r="H18" s="26">
        <f ca="1">ROUND(SUM(INDIRECT(ADDRESS(ROW()+(-1), COLUMN()+(0), 1)),INDIRECT(ADDRESS(ROW()+(-3), COLUMN()+(0), 1)),INDIRECT(ADDRESS(ROW()+(-7), COLUMN()+(0), 1))), 2)</f>
        <v>3.68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