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<sst xmlns="http://schemas.openxmlformats.org/spreadsheetml/2006/main" count="32" uniqueCount="32">
  <si>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</si>
  <si>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IBG011</t>
  </si>
  <si>
    <t xml:space="preserve">Ud</t>
  </si>
  <si>
    <t xml:space="preserve">Unidad exterior de aire acondicionado, para gas R-410A.</t>
  </si>
  <si>
    <r>
      <rPr>
        <sz val="8.25"/>
        <color rgb="FF000000"/>
        <rFont val="Arial"/>
        <family val="2"/>
      </rPr>
      <t xml:space="preserve">Unidad exterior de aire acondicionado, sistema VRF Multi V, para gas R-410A, modelo Multi V S R410A ARUN040LSS0 "LG", alimentación trifásica (400V/50Hz), potencia frigorífica 12,1 kW, potencia calorífica 12,5 kW, consumo eléctrico nominal en refrigeración 3,39 kW, consumo eléctrico nominal en calefacción 2,75 kW, EER 3,57, SEER 7,42, COP 4,55, SCOP 4,3, presión sonora en refrigeración 50 dBA, presión sonora en calefacción 52 dBA, dimensiones 950x1380x330 mm, peso 96 kg, diámetro de conexión de la tubería de líquido 3/8", diámetro de conexión de la tubería de gas 3/4", carga de refrigerante 3 kg, nº máximo de unidades interiores conectables 8, con compresor Scroll con tecnología Inverter y gestión energética mediante IA. Incluso elementos antivibratorios de suelo. El precio no incluye la canalización ni el cableado eléctrico de alimentación.</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</si>
  <si>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</si>
  <si>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</si>
  <si>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</si>
  <si>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</si>
  <si>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</si>
  <si>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</si>
  <si>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</si>
  <si>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mt42lgc061d</t>
  </si>
  <si>
    <t xml:space="preserve">Ud</t>
  </si>
  <si>
    <t xml:space="preserve">Unidad exterior de aire acondicionado, sistema VRF Multi V, para gas R-410A, modelo Multi V S R410A ARUN040LSS0 "LG", alimentación trifásica (400V/50Hz), potencia frigorífica 12,1 kW, potencia calorífica 12,5 kW, consumo eléctrico nominal en refrigeración 3,39 kW, consumo eléctrico nominal en calefacción 2,75 kW, EER 3,57, SEER 7,42, COP 4,55, SCOP 4,3, presión sonora en refrigeración 50 dBA, presión sonora en calefacción 52 dBA, dimensiones 950x1380x330 mm, peso 96 kg, diámetro de conexión de la tubería de líquido 3/8", diámetro de conexión de la tubería de gas 3/4", carga de refrigerante 3 kg, nº máximo de unidades interiores conectables 8, con compresor Scroll con tecnología Inverter y gestión energética mediante IA.</t>
  </si>
  <si>
    <t xml:space="preserve">mt42www080</t>
  </si>
  <si>
    <t xml:space="preserve">Ud</t>
  </si>
  <si>
    <t xml:space="preserve">Kit de amortiguadores antivibración de suelo, formado por cuatro amortiguadores de caucho, con sus tornillos, tuercas y arandelas correspondientes.</t>
  </si>
  <si>
    <t xml:space="preserve">Subtotal materiales:</t>
  </si>
  <si>
    <t xml:space="preserve">Mano de obra</t>
  </si>
  <si>
    <t xml:space="preserve">mo005</t>
  </si>
  <si>
    <t xml:space="preserve">h</t>
  </si>
  <si>
    <t xml:space="preserve">Oficial 1ª instalador de climatización.</t>
  </si>
  <si>
    <t xml:space="preserve">mo104</t>
  </si>
  <si>
    <t xml:space="preserve">h</t>
  </si>
  <si>
    <t xml:space="preserve">Ayudante instalador de climatización.</t>
  </si>
  <si>
    <t xml:space="preserve">Subtotal mano de obra:</t>
  </si>
  <si>
    <t xml:space="preserve">Costes directos complementarios</t>
  </si>
  <si>
    <t xml:space="preserve">%</t>
  </si>
  <si>
    <t xml:space="preserve">Costes directos complementarios</t>
  </si>
  <si>
    <t xml:space="preserve">Coste de mantenimiento decenal: 2.031,15€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</si>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</sst>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6.12" customWidth="1"/>
    <col min="3" max="3" width="7.48" customWidth="1"/>
    <col min="4" max="4" width="71.06" customWidth="1"/>
    <col min="5" max="5" width="13.26" customWidth="1"/>
    <col min="6" max="6" width="11.56" customWidth="1"/>
    <col min="7" max="7" width="11.56"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76.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108.00" thickBot="1" customHeight="1">
      <c r="A10" s="1" t="s">
        <v>12</v>
      </c>
      <c r="B10" s="1"/>
      <c r="C10" s="10" t="s">
        <v>13</v>
      </c>
      <c r="D10" s="1" t="s">
        <v>14</v>
      </c>
      <c r="E10" s="11">
        <v>1</v>
      </c>
      <c r="F10" s="12">
        <v>5492</v>
      </c>
      <c r="G10" s="12">
        <f ca="1">ROUND(INDIRECT(ADDRESS(ROW()+(0), COLUMN()+(-2), 1))*INDIRECT(ADDRESS(ROW()+(0), COLUMN()+(-1), 1)), 2)</f>
        <v>5492</v>
      </c>
    </row>
    <row r="11" spans="1:7" ht="24.00" thickBot="1" customHeight="1">
      <c r="A11" s="1" t="s">
        <v>15</v>
      </c>
      <c r="B11" s="1"/>
      <c r="C11" s="10" t="s">
        <v>16</v>
      </c>
      <c r="D11" s="1" t="s">
        <v>17</v>
      </c>
      <c r="E11" s="13">
        <v>1</v>
      </c>
      <c r="F11" s="14">
        <v>8</v>
      </c>
      <c r="G11" s="14">
        <f ca="1">ROUND(INDIRECT(ADDRESS(ROW()+(0), COLUMN()+(-2), 1))*INDIRECT(ADDRESS(ROW()+(0), COLUMN()+(-1), 1)), 2)</f>
        <v>8</v>
      </c>
    </row>
    <row r="12" spans="1:7" ht="13.50" thickBot="1" customHeight="1">
      <c r="A12" s="15"/>
      <c r="B12" s="15"/>
      <c r="C12" s="15"/>
      <c r="D12" s="15"/>
      <c r="E12" s="9" t="s">
        <v>18</v>
      </c>
      <c r="F12" s="9"/>
      <c r="G12" s="17">
        <f ca="1">ROUND(SUM(INDIRECT(ADDRESS(ROW()+(-1), COLUMN()+(0), 1)),INDIRECT(ADDRESS(ROW()+(-2), COLUMN()+(0), 1))), 2)</f>
        <v>5500</v>
      </c>
    </row>
    <row r="13" spans="1:7" ht="13.50" thickBot="1" customHeight="1">
      <c r="A13" s="15">
        <v>2</v>
      </c>
      <c r="B13" s="15"/>
      <c r="C13" s="15"/>
      <c r="D13" s="18" t="s">
        <v>19</v>
      </c>
      <c r="E13" s="18"/>
      <c r="F13" s="15"/>
      <c r="G13" s="15"/>
    </row>
    <row r="14" spans="1:7" ht="13.50" thickBot="1" customHeight="1">
      <c r="A14" s="1" t="s">
        <v>20</v>
      </c>
      <c r="B14" s="1"/>
      <c r="C14" s="10" t="s">
        <v>21</v>
      </c>
      <c r="D14" s="1" t="s">
        <v>22</v>
      </c>
      <c r="E14" s="11">
        <v>4.152</v>
      </c>
      <c r="F14" s="12">
        <v>23.74</v>
      </c>
      <c r="G14" s="12">
        <f ca="1">ROUND(INDIRECT(ADDRESS(ROW()+(0), COLUMN()+(-2), 1))*INDIRECT(ADDRESS(ROW()+(0), COLUMN()+(-1), 1)), 2)</f>
        <v>98.57</v>
      </c>
    </row>
    <row r="15" spans="1:7" ht="13.50" thickBot="1" customHeight="1">
      <c r="A15" s="1" t="s">
        <v>23</v>
      </c>
      <c r="B15" s="1"/>
      <c r="C15" s="10" t="s">
        <v>24</v>
      </c>
      <c r="D15" s="1" t="s">
        <v>25</v>
      </c>
      <c r="E15" s="13">
        <v>4.152</v>
      </c>
      <c r="F15" s="14">
        <v>21.9</v>
      </c>
      <c r="G15" s="14">
        <f ca="1">ROUND(INDIRECT(ADDRESS(ROW()+(0), COLUMN()+(-2), 1))*INDIRECT(ADDRESS(ROW()+(0), COLUMN()+(-1), 1)), 2)</f>
        <v>90.93</v>
      </c>
    </row>
    <row r="16" spans="1:7" ht="13.50" thickBot="1" customHeight="1">
      <c r="A16" s="15"/>
      <c r="B16" s="15"/>
      <c r="C16" s="15"/>
      <c r="D16" s="15"/>
      <c r="E16" s="9" t="s">
        <v>26</v>
      </c>
      <c r="F16" s="9"/>
      <c r="G16" s="17">
        <f ca="1">ROUND(SUM(INDIRECT(ADDRESS(ROW()+(-1), COLUMN()+(0), 1)),INDIRECT(ADDRESS(ROW()+(-2), COLUMN()+(0), 1))), 2)</f>
        <v>189.5</v>
      </c>
    </row>
    <row r="17" spans="1:7" ht="13.50" thickBot="1" customHeight="1">
      <c r="A17" s="15">
        <v>3</v>
      </c>
      <c r="B17" s="15"/>
      <c r="C17" s="15"/>
      <c r="D17" s="18" t="s">
        <v>27</v>
      </c>
      <c r="E17" s="18"/>
      <c r="F17" s="15"/>
      <c r="G17" s="15"/>
    </row>
    <row r="18" spans="1:7" ht="13.50" thickBot="1" customHeight="1">
      <c r="A18" s="19"/>
      <c r="B18" s="19"/>
      <c r="C18" s="20" t="s">
        <v>28</v>
      </c>
      <c r="D18" s="19" t="s">
        <v>29</v>
      </c>
      <c r="E18" s="13">
        <v>2</v>
      </c>
      <c r="F18" s="14">
        <f ca="1">ROUND(SUM(INDIRECT(ADDRESS(ROW()+(-2), COLUMN()+(1), 1)),INDIRECT(ADDRESS(ROW()+(-6), COLUMN()+(1), 1))), 2)</f>
        <v>5689.5</v>
      </c>
      <c r="G18" s="14">
        <f ca="1">ROUND(INDIRECT(ADDRESS(ROW()+(0), COLUMN()+(-2), 1))*INDIRECT(ADDRESS(ROW()+(0), COLUMN()+(-1), 1))/100, 2)</f>
        <v>113.79</v>
      </c>
    </row>
    <row r="19" spans="1:7" ht="13.50" thickBot="1" customHeight="1">
      <c r="A19" s="21" t="s">
        <v>30</v>
      </c>
      <c r="B19" s="21"/>
      <c r="C19" s="22"/>
      <c r="D19" s="23"/>
      <c r="E19" s="24" t="s">
        <v>31</v>
      </c>
      <c r="F19" s="25"/>
      <c r="G19" s="26">
        <f ca="1">ROUND(SUM(INDIRECT(ADDRESS(ROW()+(-1), COLUMN()+(0), 1)),INDIRECT(ADDRESS(ROW()+(-3), COLUMN()+(0), 1)),INDIRECT(ADDRESS(ROW()+(-7), COLUMN()+(0), 1))), 2)</f>
        <v>5803.29</v>
      </c>
    </row>
  </sheetData>
  <mergeCells count="21">
    <mergeCell ref="A1:G1"/>
    <mergeCell ref="C3:G3"/>
    <mergeCell ref="A5:G5"/>
    <mergeCell ref="A8:B8"/>
    <mergeCell ref="A9:B9"/>
    <mergeCell ref="D9:E9"/>
    <mergeCell ref="A10:B10"/>
    <mergeCell ref="A11:B11"/>
    <mergeCell ref="A12:B12"/>
    <mergeCell ref="E12:F12"/>
    <mergeCell ref="A13:B13"/>
    <mergeCell ref="D13:E13"/>
    <mergeCell ref="A14:B14"/>
    <mergeCell ref="A15:B15"/>
    <mergeCell ref="A16:B16"/>
    <mergeCell ref="E16:F16"/>
    <mergeCell ref="A17:B17"/>
    <mergeCell ref="D17:E17"/>
    <mergeCell ref="A18:B18"/>
    <mergeCell ref="A19:D19"/>
    <mergeCell ref="E19:F19"/>
  </mergeCells>
  <pageMargins left="0.147638" right="0.147638" top="0.206693" bottom="0.206693" header="0.0" footer="0.0"/>
  <pageSetup paperSize="9" orientation="portrait"/>
  <rowBreaks count="0" manualBreakCount="0">
    </rowBreaks>
</worksheet>
</file>