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<sst xmlns="http://schemas.openxmlformats.org/spreadsheetml/2006/main" count="32" uniqueCount="32">
  <si>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</si>
  <si>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IBG021</t>
  </si>
  <si>
    <t xml:space="preserve">Ud</t>
  </si>
  <si>
    <t xml:space="preserve">Unidad exterior de aire acondicionado, para gas R-32.</t>
  </si>
  <si>
    <r>
      <rPr>
        <sz val="8.25"/>
        <color rgb="FF000000"/>
        <rFont val="Arial"/>
        <family val="2"/>
      </rPr>
      <t xml:space="preserve">Unidad exterior de aire acondicionado, sistema VRF Multi V, para gas R-32, modelo Multi V S R32 ZRUN030GSS0 "LG", alimentación monofásica (230V/50Hz), potencia frigorífica nominal 9 kW, potencia calorífica nominal 9 kW, potencia calorífica máxima 10 kW, consumo eléctrico nominal en refrigeración 2,81 kW, consumo eléctrico nominal en calefacción 2,09 kW, EER 3,2, SEER 5,7, COP 4,3, SCOP 3,9, presión sonora en refrigeración 51 dBA, presión sonora en calefacción 55 dBA, dimensiones 950x834x330 mm, peso 64,7 kg, carga de refrigerante 1,5 kg, nº máximo de unidades interiores conectables 6, con compresor Scroll con tecnología Inverter y gestión energética mediante IA.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</si>
  <si>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</si>
  <si>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</si>
  <si>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</si>
  <si>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</si>
  <si>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</si>
  <si>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</si>
  <si>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</si>
  <si>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mt42lgc060a</t>
  </si>
  <si>
    <t xml:space="preserve">Ud</t>
  </si>
  <si>
    <t xml:space="preserve">Unidad exterior de aire acondicionado, sistema VRF Multi V, para gas R-32, modelo Multi V S R32 ZRUN030GSS0 "LG", alimentación monofásica (230V/50Hz), potencia frigorífica nominal 9 kW, potencia calorífica nominal 9 kW, potencia calorífica máxima 10 kW, consumo eléctrico nominal en refrigeración 2,81 kW, consumo eléctrico nominal en calefacción 2,09 kW, EER 3,2, SEER 5,7, COP 4,3, SCOP 3,9, presión sonora en refrigeración 51 dBA, presión sonora en calefacción 55 dBA, dimensiones 950x834x330 mm, peso 64,7 kg, carga de refrigerante 1,5 kg, nº máximo de unidades interiores conectables 6, con compresor Scroll con tecnología Inverter y gestión energética mediante IA.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</si>
  <si>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</si>
  <si>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</si>
  <si>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</si>
  <si>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</si>
  <si>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</si>
  <si>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</si>
  <si>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</si>
  <si>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</si>
  <si>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</si>
  <si>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</si>
  <si>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</si>
  <si>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</si>
  <si>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</si>
  <si>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</si>
  <si>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</si>
  <si>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1.841,18€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</si>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</sst>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4972</v>
      </c>
      <c r="G10" s="12">
        <f ca="1">ROUND(INDIRECT(ADDRESS(ROW()+(0), COLUMN()+(-2), 1))*INDIRECT(ADDRESS(ROW()+(0), COLUMN()+(-1), 1)), 2)</f>
        <v>4972</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4980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3.886</v>
      </c>
      <c r="F14" s="12">
        <v>23.74</v>
      </c>
      <c r="G14" s="12">
        <f ca="1">ROUND(INDIRECT(ADDRESS(ROW()+(0), COLUMN()+(-2), 1))*INDIRECT(ADDRESS(ROW()+(0), COLUMN()+(-1), 1)), 2)</f>
        <v>92.25</v>
      </c>
    </row>
    <row r="15" spans="1:7" ht="13.50" thickBot="1" customHeight="1">
      <c r="A15" s="1" t="s">
        <v>23</v>
      </c>
      <c r="B15" s="1"/>
      <c r="C15" s="10" t="s">
        <v>24</v>
      </c>
      <c r="D15" s="1" t="s">
        <v>25</v>
      </c>
      <c r="E15" s="13">
        <v>3.886</v>
      </c>
      <c r="F15" s="14">
        <v>21.9</v>
      </c>
      <c r="G15" s="14">
        <f ca="1">ROUND(INDIRECT(ADDRESS(ROW()+(0), COLUMN()+(-2), 1))*INDIRECT(ADDRESS(ROW()+(0), COLUMN()+(-1), 1)), 2)</f>
        <v>85.1</v>
      </c>
    </row>
    <row r="16" spans="1:7" ht="13.50" thickBot="1" customHeight="1">
      <c r="A16" s="15"/>
      <c r="B16" s="15"/>
      <c r="C16" s="15"/>
      <c r="D16" s="15"/>
      <c r="E16" s="9" t="s">
        <v>26</v>
      </c>
      <c r="F16" s="9"/>
      <c r="G16" s="17">
        <f ca="1">ROUND(SUM(INDIRECT(ADDRESS(ROW()+(-1), COLUMN()+(0), 1)),INDIRECT(ADDRESS(ROW()+(-2), COLUMN()+(0), 1))), 2)</f>
        <v>177.35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5157.35</v>
      </c>
      <c r="G18" s="14">
        <f ca="1">ROUND(INDIRECT(ADDRESS(ROW()+(0), COLUMN()+(-2), 1))*INDIRECT(ADDRESS(ROW()+(0), COLUMN()+(-1), 1))/100, 2)</f>
        <v>103.15</v>
      </c>
    </row>
    <row r="19" spans="1:7" ht="13.50" thickBot="1" customHeight="1">
      <c r="A19" s="21" t="s">
        <v>30</v>
      </c>
      <c r="B19" s="21"/>
      <c r="C19" s="22"/>
      <c r="D19" s="23"/>
      <c r="E19" s="24" t="s">
        <v>31</v>
      </c>
      <c r="F19" s="25"/>
      <c r="G19" s="26">
        <f ca="1">ROUND(SUM(INDIRECT(ADDRESS(ROW()+(-1), COLUMN()+(0), 1)),INDIRECT(ADDRESS(ROW()+(-3), COLUMN()+(0), 1)),INDIRECT(ADDRESS(ROW()+(-7), COLUMN()+(0), 1))), 2)</f>
        <v>5260.5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