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<sst xmlns="http://schemas.openxmlformats.org/spreadsheetml/2006/main" count="41" uniqueCount="41">
  <si>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</si>
  <si>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ICD120</t>
  </si>
  <si>
    <t xml:space="preserve">Ud</t>
  </si>
  <si>
    <t xml:space="preserve">Depósito de combustible líquido, de superficie, de polietileno de alta densidad (PEAD/HDPE).</t>
  </si>
  <si>
    <r>
      <rPr>
        <sz val="8.25"/>
        <color rgb="FF000000"/>
        <rFont val="Arial"/>
        <family val="2"/>
      </rPr>
      <t xml:space="preserve">Depósito de gasóleo, de superficie, colocado en el interior del edificio, de polietileno de alta densidad (PEAD/HDPE), de pared simple, con una capacidad de 1500 litros.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</si>
  <si>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</si>
  <si>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</si>
  <si>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</si>
  <si>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</si>
  <si>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</si>
  <si>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</si>
  <si>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</si>
  <si>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mt38dep099d</t>
  </si>
  <si>
    <t xml:space="preserve">Ud</t>
  </si>
  <si>
    <t xml:space="preserve">Depósito homologado de combustible líquido, de superficie, de polietileno de alta densidad (PEAD/HDPE), de simple pared, de 1570x720x1720 mm, con una capacidad de 1500 litros y cuatro bocas de entrada/salida, según UNE-EN 13341.</t>
  </si>
  <si>
    <t xml:space="preserve">mt38dep114a</t>
  </si>
  <si>
    <t xml:space="preserve">Ud</t>
  </si>
  <si>
    <t xml:space="preserve">Accesorios de carga, aspiración y ventilación para depósito de combustible líquido de polietileno de alta densidad (PEAD/HDPE).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</si>
  <si>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</si>
  <si>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</si>
  <si>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</si>
  <si>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</si>
  <si>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1ª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</si>
  <si>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</si>
  <si>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</si>
  <si>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</si>
  <si>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</si>
  <si>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</si>
  <si>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</si>
  <si>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</si>
  <si>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68,19€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</si>
  <si>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</si>
  <si>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</si>
  <si>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</si>
  <si>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</si>
  <si>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</si>
  <si>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13341:2005+A1:2011</t>
  </si>
  <si>
    <t xml:space="preserve">Tanques termoplásticos fijos para almacenamiento en superficie de gasóleos domésticos de calefacción, queroseno y combustibles diésel. Tanques de polietileno moldeados por extrusión-soplado, de polietileno moldeados por moldeo rotacional y de poliamida-6 fabricados por polimerización iónica. Requisitos y métodos de ensayo.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</si>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</sst>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6.46" customWidth="1"/>
    <col min="5" max="5" width="72.25" customWidth="1"/>
    <col min="6" max="6" width="2.21" customWidth="1"/>
    <col min="7" max="7" width="10.71" customWidth="1"/>
    <col min="8" max="8" width="2.89" customWidth="1"/>
    <col min="9" max="9" width="10.37" customWidth="1"/>
    <col min="10" max="10" width="1.02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  <c r="K8" s="7"/>
    </row>
    <row r="9" spans="1:11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  <c r="K9" s="8"/>
    </row>
    <row r="10" spans="1:11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</v>
      </c>
      <c r="H10" s="11"/>
      <c r="I10" s="12">
        <v>422.64</v>
      </c>
      <c r="J10" s="12">
        <f ca="1">ROUND(INDIRECT(ADDRESS(ROW()+(0), COLUMN()+(-3), 1))*INDIRECT(ADDRESS(ROW()+(0), COLUMN()+(-1), 1)), 2)</f>
        <v>422.64</v>
      </c>
      <c r="K10" s="12"/>
    </row>
    <row r="11" spans="1:11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3">
        <v>1</v>
      </c>
      <c r="H11" s="13"/>
      <c r="I11" s="14">
        <v>26.15</v>
      </c>
      <c r="J11" s="14">
        <f ca="1">ROUND(INDIRECT(ADDRESS(ROW()+(0), COLUMN()+(-3), 1))*INDIRECT(ADDRESS(ROW()+(0), COLUMN()+(-1), 1)), 2)</f>
        <v>26.15</v>
      </c>
      <c r="K11" s="14"/>
    </row>
    <row r="12" spans="1:11" ht="13.50" thickBot="1" customHeight="1">
      <c r="A12" s="15"/>
      <c r="B12" s="15"/>
      <c r="C12" s="15"/>
      <c r="D12" s="15"/>
      <c r="E12" s="15"/>
      <c r="F12" s="15"/>
      <c r="G12" s="9" t="s">
        <v>18</v>
      </c>
      <c r="H12" s="9"/>
      <c r="I12" s="9"/>
      <c r="J12" s="17">
        <f ca="1">ROUND(SUM(INDIRECT(ADDRESS(ROW()+(-1), COLUMN()+(0), 1)),INDIRECT(ADDRESS(ROW()+(-2), COLUMN()+(0), 1))), 2)</f>
        <v>448.79</v>
      </c>
      <c r="K12" s="17"/>
    </row>
    <row r="13" spans="1:11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8"/>
      <c r="H13" s="18"/>
      <c r="I13" s="15"/>
      <c r="J13" s="15"/>
      <c r="K13" s="15"/>
    </row>
    <row r="14" spans="1:11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1">
        <v>0.658</v>
      </c>
      <c r="H14" s="11"/>
      <c r="I14" s="12">
        <v>22.74</v>
      </c>
      <c r="J14" s="12">
        <f ca="1">ROUND(INDIRECT(ADDRESS(ROW()+(0), COLUMN()+(-3), 1))*INDIRECT(ADDRESS(ROW()+(0), COLUMN()+(-1), 1)), 2)</f>
        <v>14.96</v>
      </c>
      <c r="K14" s="12"/>
    </row>
    <row r="15" spans="1:11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3">
        <v>0.658</v>
      </c>
      <c r="H15" s="13"/>
      <c r="I15" s="14">
        <v>20.98</v>
      </c>
      <c r="J15" s="14">
        <f ca="1">ROUND(INDIRECT(ADDRESS(ROW()+(0), COLUMN()+(-3), 1))*INDIRECT(ADDRESS(ROW()+(0), COLUMN()+(-1), 1)), 2)</f>
        <v>13.8</v>
      </c>
      <c r="K15" s="14"/>
    </row>
    <row r="16" spans="1:11" ht="13.50" thickBot="1" customHeight="1">
      <c r="A16" s="15"/>
      <c r="B16" s="15"/>
      <c r="C16" s="15"/>
      <c r="D16" s="15"/>
      <c r="E16" s="15"/>
      <c r="F16" s="15"/>
      <c r="G16" s="9" t="s">
        <v>26</v>
      </c>
      <c r="H16" s="9"/>
      <c r="I16" s="9"/>
      <c r="J16" s="17">
        <f ca="1">ROUND(SUM(INDIRECT(ADDRESS(ROW()+(-1), COLUMN()+(0), 1)),INDIRECT(ADDRESS(ROW()+(-2), COLUMN()+(0), 1))), 2)</f>
        <v>28.76</v>
      </c>
      <c r="K16" s="17"/>
    </row>
    <row r="17" spans="1:11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  <c r="K17" s="15"/>
    </row>
    <row r="18" spans="1:11" ht="13.50" thickBot="1" customHeight="1">
      <c r="A18" s="19"/>
      <c r="B18" s="19"/>
      <c r="C18" s="20" t="s">
        <v>28</v>
      </c>
      <c r="D18" s="20"/>
      <c r="E18" s="19" t="s">
        <v>29</v>
      </c>
      <c r="F18" s="19"/>
      <c r="G18" s="13">
        <v>2</v>
      </c>
      <c r="H18" s="13"/>
      <c r="I18" s="14">
        <f ca="1">ROUND(SUM(INDIRECT(ADDRESS(ROW()+(-2), COLUMN()+(1), 1)),INDIRECT(ADDRESS(ROW()+(-6), COLUMN()+(1), 1))), 2)</f>
        <v>477.55</v>
      </c>
      <c r="J18" s="14">
        <f ca="1">ROUND(INDIRECT(ADDRESS(ROW()+(0), COLUMN()+(-3), 1))*INDIRECT(ADDRESS(ROW()+(0), COLUMN()+(-1), 1))/100, 2)</f>
        <v>9.55</v>
      </c>
      <c r="K18" s="14"/>
    </row>
    <row r="19" spans="1:11" ht="13.50" thickBot="1" customHeight="1">
      <c r="A19" s="21" t="s">
        <v>30</v>
      </c>
      <c r="B19" s="21"/>
      <c r="C19" s="22"/>
      <c r="D19" s="22"/>
      <c r="E19" s="23"/>
      <c r="F19" s="23"/>
      <c r="G19" s="24" t="s">
        <v>31</v>
      </c>
      <c r="H19" s="24"/>
      <c r="I19" s="25"/>
      <c r="J19" s="26">
        <f ca="1">ROUND(SUM(INDIRECT(ADDRESS(ROW()+(-1), COLUMN()+(0), 1)),INDIRECT(ADDRESS(ROW()+(-3), COLUMN()+(0), 1)),INDIRECT(ADDRESS(ROW()+(-7), COLUMN()+(0), 1))), 2)</f>
        <v>487.1</v>
      </c>
      <c r="K19" s="26"/>
    </row>
    <row r="22" spans="1:11" ht="13.50" thickBot="1" customHeight="1">
      <c r="A22" s="27" t="s">
        <v>32</v>
      </c>
      <c r="B22" s="27"/>
      <c r="C22" s="27"/>
      <c r="D22" s="27"/>
      <c r="E22" s="27"/>
      <c r="F22" s="27" t="s">
        <v>33</v>
      </c>
      <c r="G22" s="27"/>
      <c r="H22" s="27" t="s">
        <v>34</v>
      </c>
      <c r="I22" s="27"/>
      <c r="J22" s="27"/>
      <c r="K22" s="27" t="s">
        <v>35</v>
      </c>
    </row>
    <row r="23" spans="1:11" ht="13.50" thickBot="1" customHeight="1">
      <c r="A23" s="28" t="s">
        <v>36</v>
      </c>
      <c r="B23" s="28"/>
      <c r="C23" s="28"/>
      <c r="D23" s="28"/>
      <c r="E23" s="28"/>
      <c r="F23" s="29">
        <v>1.10201e+006</v>
      </c>
      <c r="G23" s="29"/>
      <c r="H23" s="29">
        <v>1.10201e+006</v>
      </c>
      <c r="I23" s="29"/>
      <c r="J23" s="29"/>
      <c r="K23" s="29">
        <v>3</v>
      </c>
    </row>
    <row r="24" spans="1:11" ht="45.00" thickBot="1" customHeight="1">
      <c r="A24" s="30" t="s">
        <v>37</v>
      </c>
      <c r="B24" s="30"/>
      <c r="C24" s="30"/>
      <c r="D24" s="30"/>
      <c r="E24" s="30"/>
      <c r="F24" s="31"/>
      <c r="G24" s="31"/>
      <c r="H24" s="31"/>
      <c r="I24" s="31"/>
      <c r="J24" s="31"/>
      <c r="K24" s="31"/>
    </row>
    <row r="27" spans="1:1" ht="33.75" thickBot="1" customHeight="1">
      <c r="A27" s="1" t="s">
        <v>38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39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" ht="33.75" thickBot="1" customHeight="1">
      <c r="A29" s="1" t="s">
        <v>40</v>
      </c>
      <c r="B29" s="1"/>
      <c r="C29" s="1"/>
      <c r="D29" s="1"/>
      <c r="E29" s="1"/>
      <c r="F29" s="1"/>
      <c r="G29" s="1"/>
      <c r="H29" s="1"/>
      <c r="I29" s="1"/>
      <c r="J29" s="1"/>
      <c r="K29" s="1"/>
    </row>
  </sheetData>
  <mergeCells count="70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I12"/>
    <mergeCell ref="J12:K12"/>
    <mergeCell ref="A13:B13"/>
    <mergeCell ref="C13:D13"/>
    <mergeCell ref="E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I16"/>
    <mergeCell ref="J16:K16"/>
    <mergeCell ref="A17:B17"/>
    <mergeCell ref="C17:D17"/>
    <mergeCell ref="E17:H17"/>
    <mergeCell ref="J17:K17"/>
    <mergeCell ref="A18:B18"/>
    <mergeCell ref="C18:D18"/>
    <mergeCell ref="E18:F18"/>
    <mergeCell ref="G18:H18"/>
    <mergeCell ref="J18:K18"/>
    <mergeCell ref="A19:F19"/>
    <mergeCell ref="G19:I19"/>
    <mergeCell ref="J19:K19"/>
    <mergeCell ref="A22:E22"/>
    <mergeCell ref="F22:G22"/>
    <mergeCell ref="H22:J22"/>
    <mergeCell ref="A23:E23"/>
    <mergeCell ref="F23:G24"/>
    <mergeCell ref="H23:J24"/>
    <mergeCell ref="K23:K24"/>
    <mergeCell ref="A24:E24"/>
    <mergeCell ref="A27:K27"/>
    <mergeCell ref="A28:K28"/>
    <mergeCell ref="A29:K29"/>
  </mergeCells>
  <pageMargins left="0.147638" right="0.147638" top="0.206693" bottom="0.206693" header="0.0" footer="0.0"/>
  <pageSetup paperSize="9" orientation="portrait"/>
  <rowBreaks count="0" manualBreakCount="0">
    </rowBreaks>
</worksheet>
</file>