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<sst xmlns="http://schemas.openxmlformats.org/spreadsheetml/2006/main" count="29" uniqueCount="29">
  <si>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</si>
  <si>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</si>
  <si>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</si>
  <si>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</si>
  <si>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sala de calderas, válido para instalación de suelo radiante de hasta 15 kW, formado por centralita con sonda de temperatura exterior y sondas de temperatura de impulsión y retorno, circulador Wilo Yonos Para 15/6, termostato digital con sonda de humedad y válvula de 3 vías.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</si>
  <si>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</si>
  <si>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</si>
  <si>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</si>
  <si>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</si>
  <si>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</si>
  <si>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</si>
  <si>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</si>
  <si>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mt38gpu025a</t>
  </si>
  <si>
    <t xml:space="preserve">Ud</t>
  </si>
  <si>
    <t xml:space="preserve">Grupo de impulsión para control de la bomba de circulación en instalaciones de calefacción, con centralita, instalación en sala de calderas, válido para instalación de suelo radiante de hasta 15 kW, formado por centralita con sonda de temperatura exterior y sondas de temperatura de impulsión y retorno, circulador Wilo Yonos Para 15/6, termostato digital con sonda de humedad y válvula de 3 vías.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</si>
  <si>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</si>
  <si>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</si>
  <si>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</si>
  <si>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</si>
  <si>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</si>
  <si>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</si>
  <si>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</si>
  <si>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</si>
  <si>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</si>
  <si>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</si>
  <si>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</si>
  <si>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</si>
  <si>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134,88€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</si>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</sst>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2620.8</v>
      </c>
      <c r="H10" s="14">
        <f ca="1">ROUND(INDIRECT(ADDRESS(ROW()+(0), COLUMN()+(-2), 1))*INDIRECT(ADDRESS(ROW()+(0), COLUMN()+(-1), 1)), 2)</f>
        <v>2620.8</v>
      </c>
    </row>
    <row r="11" spans="1:8" ht="13.50" thickBot="1" customHeight="1">
      <c r="A11" s="15"/>
      <c r="B11" s="15"/>
      <c r="C11" s="15"/>
      <c r="D11" s="15"/>
      <c r="E11" s="15"/>
      <c r="F11" s="9" t="s">
        <v>15</v>
      </c>
      <c r="G11" s="9"/>
      <c r="H11" s="17">
        <f ca="1">ROUND(SUM(INDIRECT(ADDRESS(ROW()+(-1), COLUMN()+(0), 1))), 2)</f>
        <v>2620.8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0.545</v>
      </c>
      <c r="G13" s="13">
        <v>22.74</v>
      </c>
      <c r="H13" s="13">
        <f ca="1">ROUND(INDIRECT(ADDRESS(ROW()+(0), COLUMN()+(-2), 1))*INDIRECT(ADDRESS(ROW()+(0), COLUMN()+(-1), 1)), 2)</f>
        <v>12.39</v>
      </c>
    </row>
    <row r="14" spans="1:8" ht="13.50" thickBot="1" customHeight="1">
      <c r="A14" s="1" t="s">
        <v>20</v>
      </c>
      <c r="B14" s="1"/>
      <c r="C14" s="10" t="s">
        <v>21</v>
      </c>
      <c r="D14" s="10"/>
      <c r="E14" s="1" t="s">
        <v>22</v>
      </c>
      <c r="F14" s="12">
        <v>0.545</v>
      </c>
      <c r="G14" s="14">
        <v>20.98</v>
      </c>
      <c r="H14" s="14">
        <f ca="1">ROUND(INDIRECT(ADDRESS(ROW()+(0), COLUMN()+(-2), 1))*INDIRECT(ADDRESS(ROW()+(0), COLUMN()+(-1), 1)), 2)</f>
        <v>11.43</v>
      </c>
    </row>
    <row r="15" spans="1:8" ht="13.50" thickBot="1" customHeight="1">
      <c r="A15" s="15"/>
      <c r="B15" s="15"/>
      <c r="C15" s="15"/>
      <c r="D15" s="15"/>
      <c r="E15" s="15"/>
      <c r="F15" s="9" t="s">
        <v>23</v>
      </c>
      <c r="G15" s="9"/>
      <c r="H15" s="17">
        <f ca="1">ROUND(SUM(INDIRECT(ADDRESS(ROW()+(-1), COLUMN()+(0), 1)),INDIRECT(ADDRESS(ROW()+(-2), COLUMN()+(0), 1))), 2)</f>
        <v>23.82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2644.62</v>
      </c>
      <c r="H17" s="14">
        <f ca="1">ROUND(INDIRECT(ADDRESS(ROW()+(0), COLUMN()+(-2), 1))*INDIRECT(ADDRESS(ROW()+(0), COLUMN()+(-1), 1))/100, 2)</f>
        <v>52.89</v>
      </c>
    </row>
    <row r="18" spans="1:8" ht="13.50" thickBot="1" customHeight="1">
      <c r="A18" s="21" t="s">
        <v>27</v>
      </c>
      <c r="B18" s="21"/>
      <c r="C18" s="22"/>
      <c r="D18" s="22"/>
      <c r="E18" s="23"/>
      <c r="F18" s="24" t="s">
        <v>28</v>
      </c>
      <c r="G18" s="25"/>
      <c r="H18" s="26">
        <f ca="1">ROUND(SUM(INDIRECT(ADDRESS(ROW()+(-1), COLUMN()+(0), 1)),INDIRECT(ADDRESS(ROW()+(-3), COLUMN()+(0), 1)),INDIRECT(ADDRESS(ROW()+(-7), COLUMN()+(0), 1))), 2)</f>
        <v>2697.51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