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<sst xmlns="http://schemas.openxmlformats.org/spreadsheetml/2006/main" count="26" uniqueCount="26">
  <si>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</si>
  <si>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IEM036</t>
  </si>
  <si>
    <t xml:space="preserve">Ud</t>
  </si>
  <si>
    <t xml:space="preserve">Conmutador de superficie, estanco.</t>
  </si>
  <si>
    <r>
      <rPr>
        <sz val="8.25"/>
        <color rgb="FF000000"/>
        <rFont val="Arial"/>
        <family val="2"/>
      </rPr>
      <t xml:space="preserve">Conmutador estanco, con grado de protección IP55, monobloc, con piloto luminoso indicador de carga conectada, gama básica, intensidad asignada 10 AX, tensión asignada 250 V, con tecla con visor y caja, de color gris. Instalación en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</si>
  <si>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</si>
  <si>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</si>
  <si>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</si>
  <si>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</si>
  <si>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</si>
  <si>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</si>
  <si>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</si>
  <si>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mt33gbg217a</t>
  </si>
  <si>
    <t xml:space="preserve">Ud</t>
  </si>
  <si>
    <t xml:space="preserve">Conmutador estanco, con grado de protección IP55 según IEC 60439, monobloc, de superficie, con piloto luminoso indicador de carga conectada, gama básica, intensidad asignada 10 AX, tensión asignada 250 V, con tecla con visor y caja, de color gris, según EN 60669.</t>
  </si>
  <si>
    <t xml:space="preserve">Subtotal materiales:</t>
  </si>
  <si>
    <t xml:space="preserve">Mano de obra</t>
  </si>
  <si>
    <t xml:space="preserve">mo003</t>
  </si>
  <si>
    <t xml:space="preserve">h</t>
  </si>
  <si>
    <t xml:space="preserve">Oficial 1ª electricista.</t>
  </si>
  <si>
    <t xml:space="preserve">Subtotal mano de obra:</t>
  </si>
  <si>
    <t xml:space="preserve">Costes directos complementarios</t>
  </si>
  <si>
    <t xml:space="preserve">%</t>
  </si>
  <si>
    <t xml:space="preserve">Costes directos complementarios</t>
  </si>
  <si>
    <t xml:space="preserve">Coste de mantenimiento decenal: 1,13€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</si>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</sst>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6.29" customWidth="1"/>
    <col min="5" max="5" width="75.48"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16.06</v>
      </c>
      <c r="H10" s="14">
        <f ca="1">ROUND(INDIRECT(ADDRESS(ROW()+(0), COLUMN()+(-2), 1))*INDIRECT(ADDRESS(ROW()+(0), COLUMN()+(-1), 1)), 2)</f>
        <v>16.06</v>
      </c>
    </row>
    <row r="11" spans="1:8" ht="13.50" thickBot="1" customHeight="1">
      <c r="A11" s="15"/>
      <c r="B11" s="15"/>
      <c r="C11" s="15"/>
      <c r="D11" s="15"/>
      <c r="E11" s="15"/>
      <c r="F11" s="9" t="s">
        <v>15</v>
      </c>
      <c r="G11" s="9"/>
      <c r="H11" s="17">
        <f ca="1">ROUND(SUM(INDIRECT(ADDRESS(ROW()+(-1), COLUMN()+(0), 1))), 2)</f>
        <v>16.06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0.268</v>
      </c>
      <c r="G13" s="14">
        <v>22.74</v>
      </c>
      <c r="H13" s="14">
        <f ca="1">ROUND(INDIRECT(ADDRESS(ROW()+(0), COLUMN()+(-2), 1))*INDIRECT(ADDRESS(ROW()+(0), COLUMN()+(-1), 1)), 2)</f>
        <v>6.09</v>
      </c>
    </row>
    <row r="14" spans="1:8" ht="13.50" thickBot="1" customHeight="1">
      <c r="A14" s="15"/>
      <c r="B14" s="15"/>
      <c r="C14" s="15"/>
      <c r="D14" s="15"/>
      <c r="E14" s="15"/>
      <c r="F14" s="9" t="s">
        <v>20</v>
      </c>
      <c r="G14" s="9"/>
      <c r="H14" s="17">
        <f ca="1">ROUND(SUM(INDIRECT(ADDRESS(ROW()+(-1), COLUMN()+(0), 1))), 2)</f>
        <v>6.09</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22.15</v>
      </c>
      <c r="H16" s="14">
        <f ca="1">ROUND(INDIRECT(ADDRESS(ROW()+(0), COLUMN()+(-2), 1))*INDIRECT(ADDRESS(ROW()+(0), COLUMN()+(-1), 1))/100, 2)</f>
        <v>0.44</v>
      </c>
    </row>
    <row r="17" spans="1:8" ht="13.50" thickBot="1" customHeight="1">
      <c r="A17" s="21" t="s">
        <v>24</v>
      </c>
      <c r="B17" s="21"/>
      <c r="C17" s="22"/>
      <c r="D17" s="22"/>
      <c r="E17" s="23"/>
      <c r="F17" s="24" t="s">
        <v>25</v>
      </c>
      <c r="G17" s="25"/>
      <c r="H17" s="26">
        <f ca="1">ROUND(SUM(INDIRECT(ADDRESS(ROW()+(-1), COLUMN()+(0), 1)),INDIRECT(ADDRESS(ROW()+(-3), COLUMN()+(0), 1)),INDIRECT(ADDRESS(ROW()+(-6), COLUMN()+(0), 1))), 2)</f>
        <v>22.59</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