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<sst xmlns="http://schemas.openxmlformats.org/spreadsheetml/2006/main" count="55" uniqueCount="55">
  <si>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</si>
  <si>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IEP021</t>
  </si>
  <si>
    <t xml:space="preserve">Ud</t>
  </si>
  <si>
    <t xml:space="preserve">Toma de tierra con pica.</t>
  </si>
  <si>
    <r>
      <rPr>
        <sz val="8.25"/>
        <color rgb="FF000000"/>
        <rFont val="Arial"/>
        <family val="2"/>
      </rPr>
      <t xml:space="preserve">Toma de tierra con una pica de acero cobreado de 1,5 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</si>
  <si>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</si>
  <si>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</si>
  <si>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</si>
  <si>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</si>
  <si>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</si>
  <si>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</si>
  <si>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</si>
  <si>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mt35tte010a</t>
  </si>
  <si>
    <t xml:space="preserve">Ud</t>
  </si>
  <si>
    <t xml:space="preserve">Electrodo para red de toma de tierra cobreado con 300 µm, fabricado en acero, de 14 mm de diámetro y 1,5 m de longitud.</t>
  </si>
  <si>
    <t xml:space="preserve">mt35ttc010b</t>
  </si>
  <si>
    <t xml:space="preserve">m</t>
  </si>
  <si>
    <t xml:space="preserve">Conductor de cobre desnudo, de 35 mm².</t>
  </si>
  <si>
    <t xml:space="preserve">mt35tta040</t>
  </si>
  <si>
    <t xml:space="preserve">Ud</t>
  </si>
  <si>
    <t xml:space="preserve">Grapa abarcón para conexión de pica.</t>
  </si>
  <si>
    <t xml:space="preserve">mt35tta010</t>
  </si>
  <si>
    <t xml:space="preserve">Ud</t>
  </si>
  <si>
    <t xml:space="preserve">Arqueta de polipropileno para toma de tierra, de 300x300 mm, con tapa de registro.</t>
  </si>
  <si>
    <t xml:space="preserve">mt35tta030</t>
  </si>
  <si>
    <t xml:space="preserve">Ud</t>
  </si>
  <si>
    <t xml:space="preserve">Puente para comprobación de puesta a tierra de la instalación eléctrica.</t>
  </si>
  <si>
    <t xml:space="preserve">mt35tta060</t>
  </si>
  <si>
    <t xml:space="preserve">Ud</t>
  </si>
  <si>
    <t xml:space="preserve">Saco de 5 kg de sales minerales para la mejora de la conductividad de puestas a tierra.</t>
  </si>
  <si>
    <t xml:space="preserve">mt35www020</t>
  </si>
  <si>
    <t xml:space="preserve">Ud</t>
  </si>
  <si>
    <t xml:space="preserve">Material auxiliar para instalaciones de toma de tierra.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</si>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</sst>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69.53" customWidth="1"/>
    <col min="5" max="5" width="16.6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</v>
      </c>
      <c r="G10" s="12">
        <f ca="1">ROUND(INDIRECT(ADDRESS(ROW()+(0), COLUMN()+(-2), 1))*INDIRECT(ADDRESS(ROW()+(0), COLUMN()+(-1), 1)), 2)</f>
        <v>16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2.81</v>
      </c>
      <c r="G11" s="12">
        <f ca="1">ROUND(INDIRECT(ADDRESS(ROW()+(0), COLUMN()+(-2), 1))*INDIRECT(ADDRESS(ROW()+(0), COLUMN()+(-1), 1)), 2)</f>
        <v>0.7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</v>
      </c>
      <c r="G12" s="12">
        <f ca="1">ROUND(INDIRECT(ADDRESS(ROW()+(0), COLUMN()+(-2), 1))*INDIRECT(ADDRESS(ROW()+(0), COLUMN()+(-1), 1)), 2)</f>
        <v>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74</v>
      </c>
      <c r="G13" s="12">
        <f ca="1">ROUND(INDIRECT(ADDRESS(ROW()+(0), COLUMN()+(-2), 1))*INDIRECT(ADDRESS(ROW()+(0), COLUMN()+(-1), 1)), 2)</f>
        <v>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46</v>
      </c>
      <c r="G14" s="12">
        <f ca="1">ROUND(INDIRECT(ADDRESS(ROW()+(0), COLUMN()+(-2), 1))*INDIRECT(ADDRESS(ROW()+(0), COLUMN()+(-1), 1)), 2)</f>
        <v>46</v>
      </c>
    </row>
    <row r="15" spans="1:7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0.333</v>
      </c>
      <c r="F15" s="12">
        <v>3.5</v>
      </c>
      <c r="G15" s="12">
        <f ca="1">ROUND(INDIRECT(ADDRESS(ROW()+(0), COLUMN()+(-2), 1))*INDIRECT(ADDRESS(ROW()+(0), COLUMN()+(-1), 1)), 2)</f>
        <v>1.17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1</v>
      </c>
      <c r="F16" s="14">
        <v>1.15</v>
      </c>
      <c r="G16" s="14">
        <f ca="1">ROUND(INDIRECT(ADDRESS(ROW()+(0), COLUMN()+(-2), 1))*INDIRECT(ADDRESS(ROW()+(0), COLUMN()+(-1), 1)), 2)</f>
        <v>1.15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140.02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0.003</v>
      </c>
      <c r="F19" s="14">
        <v>40.9</v>
      </c>
      <c r="G19" s="14">
        <f ca="1">ROUND(INDIRECT(ADDRESS(ROW()+(0), COLUMN()+(-2), 1))*INDIRECT(ADDRESS(ROW()+(0), COLUMN()+(-1), 1)), 2)</f>
        <v>0.12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0.12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0.268</v>
      </c>
      <c r="F22" s="12">
        <v>22.74</v>
      </c>
      <c r="G22" s="12">
        <f ca="1">ROUND(INDIRECT(ADDRESS(ROW()+(0), COLUMN()+(-2), 1))*INDIRECT(ADDRESS(ROW()+(0), COLUMN()+(-1), 1)), 2)</f>
        <v>6.09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0.268</v>
      </c>
      <c r="F23" s="12">
        <v>20.98</v>
      </c>
      <c r="G23" s="12">
        <f ca="1">ROUND(INDIRECT(ADDRESS(ROW()+(0), COLUMN()+(-2), 1))*INDIRECT(ADDRESS(ROW()+(0), COLUMN()+(-1), 1)), 2)</f>
        <v>5.62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3">
        <v>0.001</v>
      </c>
      <c r="F24" s="14">
        <v>20.78</v>
      </c>
      <c r="G24" s="14">
        <f ca="1">ROUND(INDIRECT(ADDRESS(ROW()+(0), COLUMN()+(-2), 1))*INDIRECT(ADDRESS(ROW()+(0), COLUMN()+(-1), 1)), 2)</f>
        <v>0.02</v>
      </c>
    </row>
    <row r="25" spans="1:7" ht="13.50" thickBot="1" customHeight="1">
      <c r="A25" s="15"/>
      <c r="B25" s="15"/>
      <c r="C25" s="15"/>
      <c r="D25" s="15"/>
      <c r="E25" s="9" t="s">
        <v>49</v>
      </c>
      <c r="F25" s="9"/>
      <c r="G25" s="17">
        <f ca="1">ROUND(SUM(INDIRECT(ADDRESS(ROW()+(-1), COLUMN()+(0), 1)),INDIRECT(ADDRESS(ROW()+(-2), COLUMN()+(0), 1)),INDIRECT(ADDRESS(ROW()+(-3), COLUMN()+(0), 1))), 2)</f>
        <v>11.73</v>
      </c>
    </row>
    <row r="26" spans="1:7" ht="13.50" thickBot="1" customHeight="1">
      <c r="A26" s="15">
        <v>4</v>
      </c>
      <c r="B26" s="15"/>
      <c r="C26" s="15"/>
      <c r="D26" s="18" t="s">
        <v>50</v>
      </c>
      <c r="E26" s="18"/>
      <c r="F26" s="15"/>
      <c r="G26" s="15"/>
    </row>
    <row r="27" spans="1:7" ht="13.50" thickBot="1" customHeight="1">
      <c r="A27" s="19"/>
      <c r="B27" s="19"/>
      <c r="C27" s="20" t="s">
        <v>51</v>
      </c>
      <c r="D27" s="19" t="s">
        <v>52</v>
      </c>
      <c r="E27" s="13">
        <v>2</v>
      </c>
      <c r="F27" s="14">
        <f ca="1">ROUND(SUM(INDIRECT(ADDRESS(ROW()+(-2), COLUMN()+(1), 1)),INDIRECT(ADDRESS(ROW()+(-7), COLUMN()+(1), 1)),INDIRECT(ADDRESS(ROW()+(-10), COLUMN()+(1), 1))), 2)</f>
        <v>151.87</v>
      </c>
      <c r="G27" s="14">
        <f ca="1">ROUND(INDIRECT(ADDRESS(ROW()+(0), COLUMN()+(-2), 1))*INDIRECT(ADDRESS(ROW()+(0), COLUMN()+(-1), 1))/100, 2)</f>
        <v>3.04</v>
      </c>
    </row>
    <row r="28" spans="1:7" ht="13.50" thickBot="1" customHeight="1">
      <c r="A28" s="21" t="s">
        <v>53</v>
      </c>
      <c r="B28" s="21"/>
      <c r="C28" s="22"/>
      <c r="D28" s="23"/>
      <c r="E28" s="24" t="s">
        <v>54</v>
      </c>
      <c r="F28" s="25"/>
      <c r="G28" s="26">
        <f ca="1">ROUND(SUM(INDIRECT(ADDRESS(ROW()+(-1), COLUMN()+(0), 1)),INDIRECT(ADDRESS(ROW()+(-3), COLUMN()+(0), 1)),INDIRECT(ADDRESS(ROW()+(-8), COLUMN()+(0), 1)),INDIRECT(ADDRESS(ROW()+(-11), COLUMN()+(0), 1))), 2)</f>
        <v>154.91</v>
      </c>
    </row>
  </sheetData>
  <mergeCells count="3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E25:F25"/>
    <mergeCell ref="A26:B26"/>
    <mergeCell ref="D26:E26"/>
    <mergeCell ref="A27:B27"/>
    <mergeCell ref="A28:D28"/>
    <mergeCell ref="E28:F28"/>
  </mergeCells>
  <pageMargins left="0.147638" right="0.147638" top="0.206693" bottom="0.206693" header="0.0" footer="0.0"/>
  <pageSetup paperSize="9" orientation="portrait"/>
  <rowBreaks count="0" manualBreakCount="0">
    </rowBreaks>
</worksheet>
</file>