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<sst xmlns="http://schemas.openxmlformats.org/spreadsheetml/2006/main" count="64" uniqueCount="64">
  <si>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</si>
  <si>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IEP022</t>
  </si>
  <si>
    <t xml:space="preserve">Ud</t>
  </si>
  <si>
    <t xml:space="preserve">Toma de tierra con placa.</t>
  </si>
  <si>
    <r>
      <rPr>
        <sz val="8.25"/>
        <color rgb="FF000000"/>
        <rFont val="Arial"/>
        <family val="2"/>
      </rPr>
      <t xml:space="preserve">Toma de tierra con placa de cobre electrolítico puro de 1000x500x2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</si>
  <si>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</si>
  <si>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</si>
  <si>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</si>
  <si>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</si>
  <si>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</si>
  <si>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</si>
  <si>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</si>
  <si>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mt35tte020e</t>
  </si>
  <si>
    <t xml:space="preserve">Ud</t>
  </si>
  <si>
    <t xml:space="preserve">Placa de cobre electrolítico puro para toma de tierra, de 1000x500x2 mm, con borne de unión.</t>
  </si>
  <si>
    <t xml:space="preserve">mt41pca010a</t>
  </si>
  <si>
    <t xml:space="preserve">m</t>
  </si>
  <si>
    <t xml:space="preserve">Pletina conductora de cobre estañado, desnuda, de 30x2 mm.</t>
  </si>
  <si>
    <t xml:space="preserve">mt35tta010</t>
  </si>
  <si>
    <t xml:space="preserve">Ud</t>
  </si>
  <si>
    <t xml:space="preserve">Arqueta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</si>
  <si>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</si>
  <si>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</si>
  <si>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</si>
  <si>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mt35tta060</t>
  </si>
  <si>
    <t xml:space="preserve">Ud</t>
  </si>
  <si>
    <t xml:space="preserve">Saco de 5 kg de sales minerales para la mejora de la conductividad de puestas a tierra.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</si>
  <si>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</si>
  <si>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</si>
  <si>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</si>
  <si>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</si>
  <si>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</si>
  <si>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</si>
  <si>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</si>
  <si>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</si>
  <si>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</si>
  <si>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</si>
  <si>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</si>
  <si>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</si>
  <si>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</si>
  <si>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</si>
  <si>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</si>
  <si>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</si>
  <si>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</si>
  <si>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mq04cab010c</t>
  </si>
  <si>
    <t xml:space="preserve">h</t>
  </si>
  <si>
    <t xml:space="preserve">Camión basculante de 12 t de carga, de 162 kW.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</si>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</sst>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8.51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358.2</v>
      </c>
      <c r="G10" s="12">
        <f ca="1">ROUND(INDIRECT(ADDRESS(ROW()+(0), COLUMN()+(-2), 1))*INDIRECT(ADDRESS(ROW()+(0), COLUMN()+(-1), 1)), 2)</f>
        <v>358.2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53.69</v>
      </c>
      <c r="G11" s="12">
        <f ca="1">ROUND(INDIRECT(ADDRESS(ROW()+(0), COLUMN()+(-2), 1))*INDIRECT(ADDRESS(ROW()+(0), COLUMN()+(-1), 1)), 2)</f>
        <v>53.69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74</v>
      </c>
      <c r="G12" s="12">
        <f ca="1">ROUND(INDIRECT(ADDRESS(ROW()+(0), COLUMN()+(-2), 1))*INDIRECT(ADDRESS(ROW()+(0), COLUMN()+(-1), 1)), 2)</f>
        <v>74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46</v>
      </c>
      <c r="G13" s="12">
        <f ca="1">ROUND(INDIRECT(ADDRESS(ROW()+(0), COLUMN()+(-2), 1))*INDIRECT(ADDRESS(ROW()+(0), COLUMN()+(-1), 1)), 2)</f>
        <v>46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3.5</v>
      </c>
      <c r="G14" s="12">
        <f ca="1">ROUND(INDIRECT(ADDRESS(ROW()+(0), COLUMN()+(-2), 1))*INDIRECT(ADDRESS(ROW()+(0), COLUMN()+(-1), 1)), 2)</f>
        <v>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1.15</v>
      </c>
      <c r="G15" s="14">
        <f ca="1">ROUND(INDIRECT(ADDRESS(ROW()+(0), COLUMN()+(-2), 1))*INDIRECT(ADDRESS(ROW()+(0), COLUMN()+(-1), 1)), 2)</f>
        <v>1.15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540.04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0.068</v>
      </c>
      <c r="F18" s="12">
        <v>40.9</v>
      </c>
      <c r="G18" s="12">
        <f ca="1">ROUND(INDIRECT(ADDRESS(ROW()+(0), COLUMN()+(-2), 1))*INDIRECT(ADDRESS(ROW()+(0), COLUMN()+(-1), 1)), 2)</f>
        <v>2.78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0.088</v>
      </c>
      <c r="F19" s="12">
        <v>10.38</v>
      </c>
      <c r="G19" s="12">
        <f ca="1">ROUND(INDIRECT(ADDRESS(ROW()+(0), COLUMN()+(-2), 1))*INDIRECT(ADDRESS(ROW()+(0), COLUMN()+(-1), 1)), 2)</f>
        <v>0.91</v>
      </c>
    </row>
    <row r="20" spans="1:7" ht="24.00" thickBot="1" customHeight="1">
      <c r="A20" s="1" t="s">
        <v>38</v>
      </c>
      <c r="B20" s="1"/>
      <c r="C20" s="10" t="s">
        <v>39</v>
      </c>
      <c r="D20" s="1" t="s">
        <v>40</v>
      </c>
      <c r="E20" s="11">
        <v>0.132</v>
      </c>
      <c r="F20" s="12">
        <v>7.16</v>
      </c>
      <c r="G20" s="12">
        <f ca="1">ROUND(INDIRECT(ADDRESS(ROW()+(0), COLUMN()+(-2), 1))*INDIRECT(ADDRESS(ROW()+(0), COLUMN()+(-1), 1)), 2)</f>
        <v>0.95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0.009</v>
      </c>
      <c r="F21" s="12">
        <v>118.9</v>
      </c>
      <c r="G21" s="12">
        <f ca="1">ROUND(INDIRECT(ADDRESS(ROW()+(0), COLUMN()+(-2), 1))*INDIRECT(ADDRESS(ROW()+(0), COLUMN()+(-1), 1)), 2)</f>
        <v>1.07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0.013</v>
      </c>
      <c r="F22" s="14">
        <v>44.99</v>
      </c>
      <c r="G22" s="14">
        <f ca="1">ROUND(INDIRECT(ADDRESS(ROW()+(0), COLUMN()+(-2), 1))*INDIRECT(ADDRESS(ROW()+(0), COLUMN()+(-1), 1)), 2)</f>
        <v>0.58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6.29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0.268</v>
      </c>
      <c r="F25" s="12">
        <v>22.74</v>
      </c>
      <c r="G25" s="12">
        <f ca="1">ROUND(INDIRECT(ADDRESS(ROW()+(0), COLUMN()+(-2), 1))*INDIRECT(ADDRESS(ROW()+(0), COLUMN()+(-1), 1)), 2)</f>
        <v>6.09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0.268</v>
      </c>
      <c r="F26" s="12">
        <v>20.98</v>
      </c>
      <c r="G26" s="12">
        <f ca="1">ROUND(INDIRECT(ADDRESS(ROW()+(0), COLUMN()+(-2), 1))*INDIRECT(ADDRESS(ROW()+(0), COLUMN()+(-1), 1)), 2)</f>
        <v>5.62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3">
        <v>0.107</v>
      </c>
      <c r="F27" s="14">
        <v>20.78</v>
      </c>
      <c r="G27" s="14">
        <f ca="1">ROUND(INDIRECT(ADDRESS(ROW()+(0), COLUMN()+(-2), 1))*INDIRECT(ADDRESS(ROW()+(0), COLUMN()+(-1), 1)), 2)</f>
        <v>2.22</v>
      </c>
    </row>
    <row r="28" spans="1:7" ht="13.50" thickBot="1" customHeight="1">
      <c r="A28" s="15"/>
      <c r="B28" s="15"/>
      <c r="C28" s="15"/>
      <c r="D28" s="15"/>
      <c r="E28" s="9" t="s">
        <v>58</v>
      </c>
      <c r="F28" s="9"/>
      <c r="G28" s="17">
        <f ca="1">ROUND(SUM(INDIRECT(ADDRESS(ROW()+(-1), COLUMN()+(0), 1)),INDIRECT(ADDRESS(ROW()+(-2), COLUMN()+(0), 1)),INDIRECT(ADDRESS(ROW()+(-3), COLUMN()+(0), 1))), 2)</f>
        <v>13.93</v>
      </c>
    </row>
    <row r="29" spans="1:7" ht="13.50" thickBot="1" customHeight="1">
      <c r="A29" s="15">
        <v>4</v>
      </c>
      <c r="B29" s="15"/>
      <c r="C29" s="15"/>
      <c r="D29" s="18" t="s">
        <v>59</v>
      </c>
      <c r="E29" s="18"/>
      <c r="F29" s="15"/>
      <c r="G29" s="15"/>
    </row>
    <row r="30" spans="1:7" ht="13.50" thickBot="1" customHeight="1">
      <c r="A30" s="19"/>
      <c r="B30" s="19"/>
      <c r="C30" s="20" t="s">
        <v>60</v>
      </c>
      <c r="D30" s="19" t="s">
        <v>61</v>
      </c>
      <c r="E30" s="13">
        <v>2</v>
      </c>
      <c r="F30" s="14">
        <f ca="1">ROUND(SUM(INDIRECT(ADDRESS(ROW()+(-2), COLUMN()+(1), 1)),INDIRECT(ADDRESS(ROW()+(-7), COLUMN()+(1), 1)),INDIRECT(ADDRESS(ROW()+(-14), COLUMN()+(1), 1))), 2)</f>
        <v>560.26</v>
      </c>
      <c r="G30" s="14">
        <f ca="1">ROUND(INDIRECT(ADDRESS(ROW()+(0), COLUMN()+(-2), 1))*INDIRECT(ADDRESS(ROW()+(0), COLUMN()+(-1), 1))/100, 2)</f>
        <v>11.21</v>
      </c>
    </row>
    <row r="31" spans="1:7" ht="13.50" thickBot="1" customHeight="1">
      <c r="A31" s="21" t="s">
        <v>62</v>
      </c>
      <c r="B31" s="21"/>
      <c r="C31" s="22"/>
      <c r="D31" s="23"/>
      <c r="E31" s="24" t="s">
        <v>63</v>
      </c>
      <c r="F31" s="25"/>
      <c r="G31" s="26">
        <f ca="1">ROUND(SUM(INDIRECT(ADDRESS(ROW()+(-1), COLUMN()+(0), 1)),INDIRECT(ADDRESS(ROW()+(-3), COLUMN()+(0), 1)),INDIRECT(ADDRESS(ROW()+(-8), COLUMN()+(0), 1)),INDIRECT(ADDRESS(ROW()+(-15), COLUMN()+(0), 1))), 2)</f>
        <v>571.47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147638" right="0.147638" top="0.206693" bottom="0.206693" header="0.0" footer="0.0"/>
  <pageSetup paperSize="9" orientation="portrait"/>
  <rowBreaks count="0" manualBreakCount="0">
    </rowBreaks>
</worksheet>
</file>