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<sst xmlns="http://schemas.openxmlformats.org/spreadsheetml/2006/main" count="35" uniqueCount="35">
  <si>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</si>
  <si>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IFS020</t>
  </si>
  <si>
    <t xml:space="preserve">Ud</t>
  </si>
  <si>
    <t xml:space="preserve">Sistema de recirculación de agua Presto Go System "PRESTO IBÉRICA".</t>
  </si>
  <si>
    <r>
      <rPr>
        <sz val="8.25"/>
        <color rgb="FF000000"/>
        <rFont val="Arial"/>
        <family val="2"/>
      </rPr>
      <t xml:space="preserve">Sistema de recirculación de agua Presto Go System "PRESTO IBÉRICA", colocado superficialmente, formado por kit básico, modelo 96900, formado por 1 módulo de potencia, de 140x110x170 mm, compuesto por caja de plástico ABS autoextinguible con tapa, bomba circuladora para alimentación monofásica, potencia eléctrica máxima de 100 W, presión máxima de trabajo 10 bar, conexiones roscadas macho de 1/2" de diámetro, emisor y receptor vía radio, botón de asociación a módulo de bypass, led indicador de estado, cable eléctrico de conexión de 3 m de longitud, y tapa embellecedora con tacos y tornillos, 1 módulo de bypass, de 80x70x130 mm, compuesto por caja de plástico ABS autoextinguible con tapa, electroválvula de 12 V, potencia eléctrica máxima de 15 W, conexiones roscadas macho de 1/2" de diámetro con indicadores de colocación, fuente de alimentación, sensor de temperatura, emisor y receptor vía radio, botón de asociación a módulo de bombeo, botón de asociación a pulsador, leds indicadores de estado, cable eléctrico de conexión de 3 m de longitud, y tapa embellecedora con tacos y tornillos y 1 módulo de activación, serie Galindo, de 73x36x73 mm, compuesto por pulsador capacitivo sin contacto, con leds indicadores de estado, tensión asignada 250 V, emisor y receptor vía radio, botón de programación, tapa y marco embellecedor. Incluso elementos de montaje, y demás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</si>
  <si>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</si>
  <si>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</si>
  <si>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</si>
  <si>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</si>
  <si>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</si>
  <si>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</si>
  <si>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</si>
  <si>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mt37pib100a</t>
  </si>
  <si>
    <t xml:space="preserve">Ud</t>
  </si>
  <si>
    <t xml:space="preserve">Kit básico, modelo 96900 "PRESTO IBÉRICA", formado por 1 módulo de potencia, de 140x110x170 mm, compuesto por caja de plástico ABS autoextinguible con tapa, bomba circuladora para alimentación monofásica, potencia eléctrica máxima de 100 W, presión máxima de trabajo 10 bar, conexiones roscadas macho de 1/2" de diámetro, emisor y receptor vía radio, botón de asociación a módulo de bypass, led indicador de estado, cable eléctrico de conexión de 3 m de longitud, y tapa embellecedora con tacos y tornillos, 1 módulo de bypass, de 80x70x130 mm, compuesto por caja de plástico ABS autoextinguible con tapa, electroválvula de 12 V, potencia eléctrica máxima de 15 W, conexiones roscadas macho de 1/2" de diámetro con indicadores de colocación, fuente de alimentación, sensor de temperatura, emisor y receptor vía radio, botón de asociación a módulo de bombeo, botón de asociación a pulsador, leds indicadores de estado, cable eléctrico de conexión de 3 m de longitud, y tapa embellecedora con tacos y tornillos y 1 módulo de activación, serie Galindo, de 73x36x73 mm, compuesto por pulsador capacitivo sin contacto, con leds indicadores de estado, tensión asignada 250 V, emisor y receptor vía radio, botón de programación, tapa y marco embellecedor, incluso tapas embellecedoras.</t>
  </si>
  <si>
    <t xml:space="preserve">mt37pib101</t>
  </si>
  <si>
    <t xml:space="preserve">Ud</t>
  </si>
  <si>
    <t xml:space="preserve">Material auxiliar para montaje del kit básico o el kit de alta potencia, sistema Presto Go System "PRESTO IBÉRICA" en instalaciones de fontanería.</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</si>
  <si>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</si>
  <si>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</si>
  <si>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</si>
  <si>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</si>
  <si>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</si>
  <si>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</si>
  <si>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</si>
  <si>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</si>
  <si>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</si>
  <si>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</si>
  <si>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</si>
  <si>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</si>
  <si>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</si>
  <si>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</si>
  <si>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</si>
  <si>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308,34€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</si>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</sst>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53" customWidth="1"/>
    <col min="4" max="4" width="6.12" customWidth="1"/>
    <col min="5" max="5" width="75.14"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18.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71.00" thickBot="1" customHeight="1">
      <c r="A10" s="1" t="s">
        <v>12</v>
      </c>
      <c r="B10" s="1"/>
      <c r="C10" s="10" t="s">
        <v>13</v>
      </c>
      <c r="D10" s="10"/>
      <c r="E10" s="1" t="s">
        <v>14</v>
      </c>
      <c r="F10" s="11">
        <v>1</v>
      </c>
      <c r="G10" s="12">
        <v>586.7</v>
      </c>
      <c r="H10" s="12">
        <f ca="1">ROUND(INDIRECT(ADDRESS(ROW()+(0), COLUMN()+(-2), 1))*INDIRECT(ADDRESS(ROW()+(0), COLUMN()+(-1), 1)), 2)</f>
        <v>586.7</v>
      </c>
    </row>
    <row r="11" spans="1:8" ht="24.00" thickBot="1" customHeight="1">
      <c r="A11" s="1" t="s">
        <v>15</v>
      </c>
      <c r="B11" s="1"/>
      <c r="C11" s="10" t="s">
        <v>16</v>
      </c>
      <c r="D11" s="10"/>
      <c r="E11" s="1" t="s">
        <v>17</v>
      </c>
      <c r="F11" s="13">
        <v>1</v>
      </c>
      <c r="G11" s="14">
        <v>20.66</v>
      </c>
      <c r="H11" s="14">
        <f ca="1">ROUND(INDIRECT(ADDRESS(ROW()+(0), COLUMN()+(-2), 1))*INDIRECT(ADDRESS(ROW()+(0), COLUMN()+(-1), 1)), 2)</f>
        <v>20.66</v>
      </c>
    </row>
    <row r="12" spans="1:8" ht="13.50" thickBot="1" customHeight="1">
      <c r="A12" s="15"/>
      <c r="B12" s="15"/>
      <c r="C12" s="15"/>
      <c r="D12" s="15"/>
      <c r="E12" s="15"/>
      <c r="F12" s="9" t="s">
        <v>18</v>
      </c>
      <c r="G12" s="9"/>
      <c r="H12" s="17">
        <f ca="1">ROUND(SUM(INDIRECT(ADDRESS(ROW()+(-1), COLUMN()+(0), 1)),INDIRECT(ADDRESS(ROW()+(-2), COLUMN()+(0), 1))), 2)</f>
        <v>607.36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2.147</v>
      </c>
      <c r="G14" s="12">
        <v>23.74</v>
      </c>
      <c r="H14" s="12">
        <f ca="1">ROUND(INDIRECT(ADDRESS(ROW()+(0), COLUMN()+(-2), 1))*INDIRECT(ADDRESS(ROW()+(0), COLUMN()+(-1), 1)), 2)</f>
        <v>50.97</v>
      </c>
    </row>
    <row r="15" spans="1:8" ht="13.50" thickBot="1" customHeight="1">
      <c r="A15" s="1" t="s">
        <v>23</v>
      </c>
      <c r="B15" s="1"/>
      <c r="C15" s="10" t="s">
        <v>24</v>
      </c>
      <c r="D15" s="10"/>
      <c r="E15" s="1" t="s">
        <v>25</v>
      </c>
      <c r="F15" s="11">
        <v>2.147</v>
      </c>
      <c r="G15" s="12">
        <v>21.9</v>
      </c>
      <c r="H15" s="12">
        <f ca="1">ROUND(INDIRECT(ADDRESS(ROW()+(0), COLUMN()+(-2), 1))*INDIRECT(ADDRESS(ROW()+(0), COLUMN()+(-1), 1)), 2)</f>
        <v>47.02</v>
      </c>
    </row>
    <row r="16" spans="1:8" ht="13.50" thickBot="1" customHeight="1">
      <c r="A16" s="1" t="s">
        <v>26</v>
      </c>
      <c r="B16" s="1"/>
      <c r="C16" s="10" t="s">
        <v>27</v>
      </c>
      <c r="D16" s="10"/>
      <c r="E16" s="1" t="s">
        <v>28</v>
      </c>
      <c r="F16" s="13">
        <v>1.986</v>
      </c>
      <c r="G16" s="14">
        <v>23.74</v>
      </c>
      <c r="H16" s="14">
        <f ca="1">ROUND(INDIRECT(ADDRESS(ROW()+(0), COLUMN()+(-2), 1))*INDIRECT(ADDRESS(ROW()+(0), COLUMN()+(-1), 1)), 2)</f>
        <v>47.15</v>
      </c>
    </row>
    <row r="17" spans="1:8" ht="13.50" thickBot="1" customHeight="1">
      <c r="A17" s="15"/>
      <c r="B17" s="15"/>
      <c r="C17" s="15"/>
      <c r="D17" s="15"/>
      <c r="E17" s="15"/>
      <c r="F17" s="9" t="s">
        <v>29</v>
      </c>
      <c r="G17" s="9"/>
      <c r="H17" s="17">
        <f ca="1">ROUND(SUM(INDIRECT(ADDRESS(ROW()+(-1), COLUMN()+(0), 1)),INDIRECT(ADDRESS(ROW()+(-2), COLUMN()+(0), 1)),INDIRECT(ADDRESS(ROW()+(-3), COLUMN()+(0), 1))), 2)</f>
        <v>145.14</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4</v>
      </c>
      <c r="G19" s="14">
        <f ca="1">ROUND(SUM(INDIRECT(ADDRESS(ROW()+(-2), COLUMN()+(1), 1)),INDIRECT(ADDRESS(ROW()+(-7), COLUMN()+(1), 1))), 2)</f>
        <v>752.5</v>
      </c>
      <c r="H19" s="14">
        <f ca="1">ROUND(INDIRECT(ADDRESS(ROW()+(0), COLUMN()+(-2), 1))*INDIRECT(ADDRESS(ROW()+(0), COLUMN()+(-1), 1))/100, 2)</f>
        <v>30.1</v>
      </c>
    </row>
    <row r="20" spans="1:8" ht="13.50" thickBot="1" customHeight="1">
      <c r="A20" s="21" t="s">
        <v>33</v>
      </c>
      <c r="B20" s="21"/>
      <c r="C20" s="22"/>
      <c r="D20" s="22"/>
      <c r="E20" s="23"/>
      <c r="F20" s="24" t="s">
        <v>34</v>
      </c>
      <c r="G20" s="25"/>
      <c r="H20" s="26">
        <f ca="1">ROUND(SUM(INDIRECT(ADDRESS(ROW()+(-1), COLUMN()+(0), 1)),INDIRECT(ADDRESS(ROW()+(-3), COLUMN()+(0), 1)),INDIRECT(ADDRESS(ROW()+(-8), COLUMN()+(0), 1))), 2)</f>
        <v>782.6</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