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<sst xmlns="http://schemas.openxmlformats.org/spreadsheetml/2006/main" count="57" uniqueCount="57">
  <si>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</si>
  <si>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IFW070</t>
  </si>
  <si>
    <t xml:space="preserve">Ud</t>
  </si>
  <si>
    <t xml:space="preserve">Arqueta.</t>
  </si>
  <si>
    <r>
      <rPr>
        <sz val="8.25"/>
        <color rgb="FF000000"/>
        <rFont val="Arial"/>
        <family val="2"/>
      </rPr>
      <t xml:space="preserve">Formación de arqueta enterrada, de dimensiones interiores 87x87x100 cm, construida con fábrica de ladrillo cerámico perforado, de 1/2 pie de espesor, recibido con mortero de cemento, industrial, M-5, sobre solera de hormigón en masa HM-30/B/20/X0+XA2 de 15 cm de espesor, enfoscada y bruñida interiormente con mortero de cemento, industrial, con aditivo hidrófugo, M-15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</si>
  <si>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</si>
  <si>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</si>
  <si>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</si>
  <si>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</si>
  <si>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</si>
  <si>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</si>
  <si>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</si>
  <si>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</si>
  <si>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</si>
  <si>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</si>
  <si>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mt04lpv010a</t>
  </si>
  <si>
    <t xml:space="preserve">Ud</t>
  </si>
  <si>
    <t xml:space="preserve">Ladrillo cerámico perforado (panal),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</si>
  <si>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</si>
  <si>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</si>
  <si>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</si>
  <si>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</si>
  <si>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</si>
  <si>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</si>
  <si>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</si>
  <si>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</si>
  <si>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</si>
  <si>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mt11arf010g</t>
  </si>
  <si>
    <t xml:space="preserve">Ud</t>
  </si>
  <si>
    <t xml:space="preserve">Tapa de hormigón armado prefabricada, 118x118x15 cm.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</si>
  <si>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</si>
  <si>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</si>
  <si>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</si>
  <si>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</si>
  <si>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</si>
  <si>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</si>
  <si>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</si>
  <si>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</si>
  <si>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</si>
  <si>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</si>
  <si>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</si>
  <si>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</si>
  <si>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14,97€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</si>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</sst>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0.55" customWidth="1"/>
    <col min="5" max="5" width="3.06" customWidth="1"/>
    <col min="6" max="6" width="9.69" customWidth="1"/>
    <col min="7" max="7" width="3.91" customWidth="1"/>
    <col min="8" max="8" width="10.37"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0.273</v>
      </c>
      <c r="G10" s="11"/>
      <c r="H10" s="12">
        <v>115.86</v>
      </c>
      <c r="I10" s="12">
        <f ca="1">ROUND(INDIRECT(ADDRESS(ROW()+(0), COLUMN()+(-3), 1))*INDIRECT(ADDRESS(ROW()+(0), COLUMN()+(-1), 1)), 2)</f>
        <v>31.63</v>
      </c>
    </row>
    <row r="11" spans="1:9" ht="24.00" thickBot="1" customHeight="1">
      <c r="A11" s="1" t="s">
        <v>15</v>
      </c>
      <c r="B11" s="1"/>
      <c r="C11" s="10" t="s">
        <v>16</v>
      </c>
      <c r="D11" s="1" t="s">
        <v>17</v>
      </c>
      <c r="E11" s="1"/>
      <c r="F11" s="11">
        <v>141</v>
      </c>
      <c r="G11" s="11"/>
      <c r="H11" s="12">
        <v>0.37</v>
      </c>
      <c r="I11" s="12">
        <f ca="1">ROUND(INDIRECT(ADDRESS(ROW()+(0), COLUMN()+(-3), 1))*INDIRECT(ADDRESS(ROW()+(0), COLUMN()+(-1), 1)), 2)</f>
        <v>52.17</v>
      </c>
    </row>
    <row r="12" spans="1:9" ht="13.50" thickBot="1" customHeight="1">
      <c r="A12" s="1" t="s">
        <v>18</v>
      </c>
      <c r="B12" s="1"/>
      <c r="C12" s="10" t="s">
        <v>19</v>
      </c>
      <c r="D12" s="1" t="s">
        <v>20</v>
      </c>
      <c r="E12" s="1"/>
      <c r="F12" s="11">
        <v>0.038</v>
      </c>
      <c r="G12" s="11"/>
      <c r="H12" s="12">
        <v>1.5</v>
      </c>
      <c r="I12" s="12">
        <f ca="1">ROUND(INDIRECT(ADDRESS(ROW()+(0), COLUMN()+(-3), 1))*INDIRECT(ADDRESS(ROW()+(0), COLUMN()+(-1), 1)), 2)</f>
        <v>0.06</v>
      </c>
    </row>
    <row r="13" spans="1:9" ht="24.00" thickBot="1" customHeight="1">
      <c r="A13" s="1" t="s">
        <v>21</v>
      </c>
      <c r="B13" s="1"/>
      <c r="C13" s="10" t="s">
        <v>22</v>
      </c>
      <c r="D13" s="1" t="s">
        <v>23</v>
      </c>
      <c r="E13" s="1"/>
      <c r="F13" s="11">
        <v>0.088</v>
      </c>
      <c r="G13" s="11"/>
      <c r="H13" s="12">
        <v>53.48</v>
      </c>
      <c r="I13" s="12">
        <f ca="1">ROUND(INDIRECT(ADDRESS(ROW()+(0), COLUMN()+(-3), 1))*INDIRECT(ADDRESS(ROW()+(0), COLUMN()+(-1), 1)), 2)</f>
        <v>4.71</v>
      </c>
    </row>
    <row r="14" spans="1:9" ht="34.50" thickBot="1" customHeight="1">
      <c r="A14" s="1" t="s">
        <v>24</v>
      </c>
      <c r="B14" s="1"/>
      <c r="C14" s="10" t="s">
        <v>25</v>
      </c>
      <c r="D14" s="1" t="s">
        <v>26</v>
      </c>
      <c r="E14" s="1"/>
      <c r="F14" s="11">
        <v>0.119</v>
      </c>
      <c r="G14" s="11"/>
      <c r="H14" s="12">
        <v>73.55</v>
      </c>
      <c r="I14" s="12">
        <f ca="1">ROUND(INDIRECT(ADDRESS(ROW()+(0), COLUMN()+(-3), 1))*INDIRECT(ADDRESS(ROW()+(0), COLUMN()+(-1), 1)), 2)</f>
        <v>8.75</v>
      </c>
    </row>
    <row r="15" spans="1:9" ht="13.50" thickBot="1" customHeight="1">
      <c r="A15" s="1" t="s">
        <v>27</v>
      </c>
      <c r="B15" s="1"/>
      <c r="C15" s="10" t="s">
        <v>28</v>
      </c>
      <c r="D15" s="1" t="s">
        <v>29</v>
      </c>
      <c r="E15" s="1"/>
      <c r="F15" s="13">
        <v>1</v>
      </c>
      <c r="G15" s="13"/>
      <c r="H15" s="14">
        <v>98.29</v>
      </c>
      <c r="I15" s="14">
        <f ca="1">ROUND(INDIRECT(ADDRESS(ROW()+(0), COLUMN()+(-3), 1))*INDIRECT(ADDRESS(ROW()+(0), COLUMN()+(-1), 1)), 2)</f>
        <v>98.29</v>
      </c>
    </row>
    <row r="16" spans="1:9"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195.61</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
      <c r="F18" s="11">
        <v>2.209</v>
      </c>
      <c r="G18" s="11"/>
      <c r="H18" s="12">
        <v>23.1</v>
      </c>
      <c r="I18" s="12">
        <f ca="1">ROUND(INDIRECT(ADDRESS(ROW()+(0), COLUMN()+(-3), 1))*INDIRECT(ADDRESS(ROW()+(0), COLUMN()+(-1), 1)), 2)</f>
        <v>51.03</v>
      </c>
    </row>
    <row r="19" spans="1:9" ht="13.50" thickBot="1" customHeight="1">
      <c r="A19" s="1" t="s">
        <v>35</v>
      </c>
      <c r="B19" s="1"/>
      <c r="C19" s="10" t="s">
        <v>36</v>
      </c>
      <c r="D19" s="1" t="s">
        <v>37</v>
      </c>
      <c r="E19" s="1"/>
      <c r="F19" s="13">
        <v>2.161</v>
      </c>
      <c r="G19" s="13"/>
      <c r="H19" s="14">
        <v>21.69</v>
      </c>
      <c r="I19" s="14">
        <f ca="1">ROUND(INDIRECT(ADDRESS(ROW()+(0), COLUMN()+(-3), 1))*INDIRECT(ADDRESS(ROW()+(0), COLUMN()+(-1), 1)), 2)</f>
        <v>46.87</v>
      </c>
    </row>
    <row r="20" spans="1:9" ht="13.50" thickBot="1" customHeight="1">
      <c r="A20" s="15"/>
      <c r="B20" s="15"/>
      <c r="C20" s="15"/>
      <c r="D20" s="15"/>
      <c r="E20" s="15"/>
      <c r="F20" s="9" t="s">
        <v>38</v>
      </c>
      <c r="G20" s="9"/>
      <c r="H20" s="9"/>
      <c r="I20" s="17">
        <f ca="1">ROUND(SUM(INDIRECT(ADDRESS(ROW()+(-1), COLUMN()+(0), 1)),INDIRECT(ADDRESS(ROW()+(-2), COLUMN()+(0), 1))), 2)</f>
        <v>97.9</v>
      </c>
    </row>
    <row r="21" spans="1:9" ht="13.50" thickBot="1" customHeight="1">
      <c r="A21" s="15">
        <v>3</v>
      </c>
      <c r="B21" s="15"/>
      <c r="C21" s="15"/>
      <c r="D21" s="18" t="s">
        <v>39</v>
      </c>
      <c r="E21" s="18"/>
      <c r="F21" s="18"/>
      <c r="G21" s="18"/>
      <c r="H21" s="15"/>
      <c r="I21" s="15"/>
    </row>
    <row r="22" spans="1:9" ht="13.50" thickBot="1" customHeight="1">
      <c r="A22" s="19"/>
      <c r="B22" s="19"/>
      <c r="C22" s="20" t="s">
        <v>40</v>
      </c>
      <c r="D22" s="19" t="s">
        <v>41</v>
      </c>
      <c r="E22" s="19"/>
      <c r="F22" s="13">
        <v>2</v>
      </c>
      <c r="G22" s="13"/>
      <c r="H22" s="14">
        <f ca="1">ROUND(SUM(INDIRECT(ADDRESS(ROW()+(-2), COLUMN()+(1), 1)),INDIRECT(ADDRESS(ROW()+(-6), COLUMN()+(1), 1))), 2)</f>
        <v>293.51</v>
      </c>
      <c r="I22" s="14">
        <f ca="1">ROUND(INDIRECT(ADDRESS(ROW()+(0), COLUMN()+(-3), 1))*INDIRECT(ADDRESS(ROW()+(0), COLUMN()+(-1), 1))/100, 2)</f>
        <v>5.87</v>
      </c>
    </row>
    <row r="23" spans="1:9" ht="13.50" thickBot="1" customHeight="1">
      <c r="A23" s="21" t="s">
        <v>42</v>
      </c>
      <c r="B23" s="21"/>
      <c r="C23" s="22"/>
      <c r="D23" s="23"/>
      <c r="E23" s="23"/>
      <c r="F23" s="24" t="s">
        <v>43</v>
      </c>
      <c r="G23" s="24"/>
      <c r="H23" s="25"/>
      <c r="I23" s="26">
        <f ca="1">ROUND(SUM(INDIRECT(ADDRESS(ROW()+(-1), COLUMN()+(0), 1)),INDIRECT(ADDRESS(ROW()+(-3), COLUMN()+(0), 1)),INDIRECT(ADDRESS(ROW()+(-7), COLUMN()+(0), 1))), 2)</f>
        <v>299.38</v>
      </c>
    </row>
    <row r="26" spans="1:9" ht="13.50" thickBot="1" customHeight="1">
      <c r="A26" s="27" t="s">
        <v>44</v>
      </c>
      <c r="B26" s="27"/>
      <c r="C26" s="27"/>
      <c r="D26" s="27"/>
      <c r="E26" s="27" t="s">
        <v>45</v>
      </c>
      <c r="F26" s="27"/>
      <c r="G26" s="27" t="s">
        <v>46</v>
      </c>
      <c r="H26" s="27"/>
      <c r="I26" s="27" t="s">
        <v>47</v>
      </c>
    </row>
    <row r="27" spans="1:9" ht="13.50" thickBot="1" customHeight="1">
      <c r="A27" s="28" t="s">
        <v>48</v>
      </c>
      <c r="B27" s="28"/>
      <c r="C27" s="28"/>
      <c r="D27" s="28"/>
      <c r="E27" s="29">
        <v>1.06202e+06</v>
      </c>
      <c r="F27" s="29"/>
      <c r="G27" s="29">
        <v>1.06202e+06</v>
      </c>
      <c r="H27" s="29"/>
      <c r="I27" s="29" t="s">
        <v>49</v>
      </c>
    </row>
    <row r="28" spans="1:9" ht="13.50" thickBot="1" customHeight="1">
      <c r="A28" s="30" t="s">
        <v>50</v>
      </c>
      <c r="B28" s="30"/>
      <c r="C28" s="30"/>
      <c r="D28" s="30"/>
      <c r="E28" s="31"/>
      <c r="F28" s="31"/>
      <c r="G28" s="31"/>
      <c r="H28" s="31"/>
      <c r="I28" s="31"/>
    </row>
    <row r="29" spans="1:9" ht="13.50" thickBot="1" customHeight="1">
      <c r="A29" s="28" t="s">
        <v>51</v>
      </c>
      <c r="B29" s="28"/>
      <c r="C29" s="28"/>
      <c r="D29" s="28"/>
      <c r="E29" s="29">
        <v>1.18202e+06</v>
      </c>
      <c r="F29" s="29"/>
      <c r="G29" s="29">
        <v>1.18202e+06</v>
      </c>
      <c r="H29" s="29"/>
      <c r="I29" s="29" t="s">
        <v>52</v>
      </c>
    </row>
    <row r="30" spans="1:9" ht="13.50" thickBot="1" customHeight="1">
      <c r="A30" s="30" t="s">
        <v>53</v>
      </c>
      <c r="B30" s="30"/>
      <c r="C30" s="30"/>
      <c r="D30" s="30"/>
      <c r="E30" s="31"/>
      <c r="F30" s="31"/>
      <c r="G30" s="31"/>
      <c r="H30" s="31"/>
      <c r="I30" s="31"/>
    </row>
    <row r="33" spans="1:1" ht="33.75" thickBot="1" customHeight="1">
      <c r="A33" s="1" t="s">
        <v>54</v>
      </c>
      <c r="B33" s="1"/>
      <c r="C33" s="1"/>
      <c r="D33" s="1"/>
      <c r="E33" s="1"/>
      <c r="F33" s="1"/>
      <c r="G33" s="1"/>
      <c r="H33" s="1"/>
      <c r="I33" s="1"/>
    </row>
    <row r="34" spans="1:1" ht="33.75" thickBot="1" customHeight="1">
      <c r="A34" s="1" t="s">
        <v>55</v>
      </c>
      <c r="B34" s="1"/>
      <c r="C34" s="1"/>
      <c r="D34" s="1"/>
      <c r="E34" s="1"/>
      <c r="F34" s="1"/>
      <c r="G34" s="1"/>
      <c r="H34" s="1"/>
      <c r="I34" s="1"/>
    </row>
    <row r="35" spans="1:1" ht="33.75" thickBot="1" customHeight="1">
      <c r="A35" s="1" t="s">
        <v>56</v>
      </c>
      <c r="B35" s="1"/>
      <c r="C35" s="1"/>
      <c r="D35" s="1"/>
      <c r="E35" s="1"/>
      <c r="F35" s="1"/>
      <c r="G35" s="1"/>
      <c r="H35" s="1"/>
      <c r="I35" s="1"/>
    </row>
  </sheetData>
  <mergeCells count="63">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B19"/>
    <mergeCell ref="D19:E19"/>
    <mergeCell ref="F19:G19"/>
    <mergeCell ref="A20:B20"/>
    <mergeCell ref="D20:E20"/>
    <mergeCell ref="F20:H20"/>
    <mergeCell ref="A21:B21"/>
    <mergeCell ref="D21:G21"/>
    <mergeCell ref="A22:B22"/>
    <mergeCell ref="D22:E22"/>
    <mergeCell ref="F22:G22"/>
    <mergeCell ref="A23:E23"/>
    <mergeCell ref="F23:H23"/>
    <mergeCell ref="A26:D26"/>
    <mergeCell ref="E26:F26"/>
    <mergeCell ref="G26:H26"/>
    <mergeCell ref="A27:D27"/>
    <mergeCell ref="E27:F28"/>
    <mergeCell ref="G27:H28"/>
    <mergeCell ref="I27:I28"/>
    <mergeCell ref="A28:D28"/>
    <mergeCell ref="A29:D29"/>
    <mergeCell ref="E29:F30"/>
    <mergeCell ref="G29:H30"/>
    <mergeCell ref="I29:I30"/>
    <mergeCell ref="A30:D30"/>
    <mergeCell ref="A33:I33"/>
    <mergeCell ref="A34:I34"/>
    <mergeCell ref="A35:I35"/>
  </mergeCells>
  <pageMargins left="0.147638" right="0.147638" top="0.206693" bottom="0.206693" header="0.0" footer="0.0"/>
  <pageSetup paperSize="9" orientation="portrait"/>
  <rowBreaks count="0" manualBreakCount="0">
    </rowBreaks>
</worksheet>
</file>