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<sst xmlns="http://schemas.openxmlformats.org/spreadsheetml/2006/main" count="57" uniqueCount="57">
  <si>
    <t xml:space="preserve"/>
  </si>
  <si>
    <t xml:space="preserve">IFW070</t>
  </si>
  <si>
    <t xml:space="preserve">Ud</t>
  </si>
  <si>
    <t xml:space="preserve">Arqueta.</t>
  </si>
  <si>
    <r>
      <rPr>
        <sz val="8.25"/>
        <color rgb="FF000000"/>
        <rFont val="Arial"/>
        <family val="2"/>
      </rPr>
      <t xml:space="preserve">Formación de arqueta enterrada, de dimensiones interiores 87x87x125 cm, construida con fábrica de ladrillo cerámico perforado, de 1/2 pie de espesor, recibido con mortero de cemento, industrial, M-5, sobre solera de hormigón en masa HM-30/B/20/X0+XA2 de 15 cm de espesor, enfoscada y bruñida interiormente con mortero de cemento, industrial, con aditivo hidrófugo, M-15 formando aristas y esquinas a media caña, cerrada superiormente con tapa prefabricada de hormigón armado, para alojamiento de la válvula. Incluso mortero para sellado de juntas. El precio no incluye la válvula, la excavación ni el relleno del trasdós.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</si>
  <si>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</si>
  <si>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</si>
  <si>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</si>
  <si>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</si>
  <si>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</si>
  <si>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</si>
  <si>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</si>
  <si>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mt10hmf010rRb</t>
  </si>
  <si>
    <t xml:space="preserve">m³</t>
  </si>
  <si>
    <t xml:space="preserve">Hormigón HM-30/B/20/X0+XA2, fabricado en central, con cemento SR.</t>
  </si>
  <si>
    <t xml:space="preserve">mt04lpv010a</t>
  </si>
  <si>
    <t xml:space="preserve">Ud</t>
  </si>
  <si>
    <t xml:space="preserve">Ladrillo cerámico perforado (panal), para revestir, 24x11,5x9 cm, para uso en fábrica protegida (pieza P), densidad 780 kg/m³, según UNE-EN 771-1.</t>
  </si>
  <si>
    <t xml:space="preserve">mt08aaa010a</t>
  </si>
  <si>
    <t xml:space="preserve">m³</t>
  </si>
  <si>
    <t xml:space="preserve">Agua.</t>
  </si>
  <si>
    <t xml:space="preserve">mt09mif010ca</t>
  </si>
  <si>
    <t xml:space="preserve">t</t>
  </si>
  <si>
    <t xml:space="preserve">Mortero industrial para albañilería, de cemento, color gris, categoría M-5 (resistencia a compresión 5 N/mm²), suministrado en sacos, según UNE-EN 998-2.</t>
  </si>
  <si>
    <t xml:space="preserve">mt09mif010la</t>
  </si>
  <si>
    <t xml:space="preserve">t</t>
  </si>
  <si>
    <t xml:space="preserve">Mortero industrial para albañilería, de cemento, color gris, con aditivo hidrófugo, categoría M-15 (resistencia a compresión 15 N/mm²), suministrado en sacos, según UNE-EN 998-2.</t>
  </si>
  <si>
    <t xml:space="preserve">mt11arf010g</t>
  </si>
  <si>
    <t xml:space="preserve">Ud</t>
  </si>
  <si>
    <t xml:space="preserve">Tapa de hormigón armado prefabricada, 118x118x15 cm.</t>
  </si>
  <si>
    <t xml:space="preserve">Subtotal materiales:</t>
  </si>
  <si>
    <t xml:space="preserve">Mano de obra</t>
  </si>
  <si>
    <t xml:space="preserve">mo020</t>
  </si>
  <si>
    <t xml:space="preserve">h</t>
  </si>
  <si>
    <t xml:space="preserve">Oficial 1ª construcción.</t>
  </si>
  <si>
    <t xml:space="preserve">mo113</t>
  </si>
  <si>
    <t xml:space="preserve">h</t>
  </si>
  <si>
    <t xml:space="preserve">Peón ordinario construcción.</t>
  </si>
  <si>
    <t xml:space="preserve">Subtotal mano de obra:</t>
  </si>
  <si>
    <t xml:space="preserve">Costes directos complementarios</t>
  </si>
  <si>
    <t xml:space="preserve">%</t>
  </si>
  <si>
    <t xml:space="preserve">Costes directos complementarios</t>
  </si>
  <si>
    <t xml:space="preserve">Coste de mantenimiento decenal: 16,54€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</si>
  <si>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</si>
  <si>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</si>
  <si>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</si>
  <si>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</si>
  <si>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</si>
  <si>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771-1:2011+A1:2015</t>
  </si>
  <si>
    <t xml:space="preserve">2+/4</t>
  </si>
  <si>
    <t xml:space="preserve">Especificaciones de piezas para fábrica de albañilería. Parte 1: Piezas de arcilla cocida.</t>
  </si>
  <si>
    <t xml:space="preserve">EN  998-2:2016</t>
  </si>
  <si>
    <t xml:space="preserve">2+/4</t>
  </si>
  <si>
    <t xml:space="preserve">Especificaciones de los morteros para albañilería. Parte 2: Morteros para albañilería</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</si>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</sst>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8.16" customWidth="1"/>
    <col min="4" max="4" width="70.55" customWidth="1"/>
    <col min="5" max="5" width="3.06" customWidth="1"/>
    <col min="6" max="6" width="9.69" customWidth="1"/>
    <col min="7" max="7" width="3.91" customWidth="1"/>
    <col min="8" max="8" width="10.37" customWidth="1"/>
    <col min="9" max="9" width="9.01" customWidth="1"/>
  </cols>
  <sheetData>
    <row r="1" spans="1:1" ht="2.25" thickBot="1" customHeight="1">
      <c r="A1" s="1" t="s">
        <v>0</v>
      </c>
      <c r="B1" s="1"/>
      <c r="C1" s="1"/>
      <c r="D1" s="1"/>
      <c r="E1" s="1"/>
      <c r="F1" s="1"/>
      <c r="G1" s="1"/>
      <c r="H1" s="1"/>
      <c r="I1" s="1"/>
    </row>
    <row r="3" spans="1:9" ht="13.50" thickBot="1" customHeight="1">
      <c r="A3" s="2" t="s">
        <v>1</v>
      </c>
      <c r="B3" s="3" t="s">
        <v>2</v>
      </c>
      <c r="C3" s="2" t="s">
        <v>3</v>
      </c>
      <c r="D3" s="2"/>
      <c r="E3" s="2"/>
      <c r="F3" s="2"/>
      <c r="G3" s="2"/>
      <c r="H3" s="2"/>
      <c r="I3" s="2"/>
    </row>
    <row r="5" spans="1:9" ht="66.00" thickBot="1" customHeight="1">
      <c r="A5" s="5" t="s">
        <v>4</v>
      </c>
      <c r="B5" s="5"/>
      <c r="C5" s="5"/>
      <c r="D5" s="5"/>
      <c r="E5" s="5"/>
      <c r="F5" s="5"/>
      <c r="G5" s="5"/>
      <c r="H5" s="5"/>
      <c r="I5" s="5"/>
    </row>
    <row r="8" spans="1:9" ht="24.00" thickBot="1" customHeight="1">
      <c r="A8" s="6" t="s">
        <v>5</v>
      </c>
      <c r="B8" s="6"/>
      <c r="C8" s="6" t="s">
        <v>6</v>
      </c>
      <c r="D8" s="6" t="s">
        <v>7</v>
      </c>
      <c r="E8" s="6"/>
      <c r="F8" s="7" t="s">
        <v>8</v>
      </c>
      <c r="G8" s="7"/>
      <c r="H8" s="7" t="s">
        <v>9</v>
      </c>
      <c r="I8" s="7" t="s">
        <v>10</v>
      </c>
    </row>
    <row r="9" spans="1:9" ht="13.50" thickBot="1" customHeight="1">
      <c r="A9" s="8">
        <v>1</v>
      </c>
      <c r="B9" s="8"/>
      <c r="C9" s="8"/>
      <c r="D9" s="9" t="s">
        <v>11</v>
      </c>
      <c r="E9" s="9"/>
      <c r="F9" s="9"/>
      <c r="G9" s="9"/>
      <c r="H9" s="8"/>
      <c r="I9" s="8"/>
    </row>
    <row r="10" spans="1:9" ht="13.50" thickBot="1" customHeight="1">
      <c r="A10" s="1" t="s">
        <v>12</v>
      </c>
      <c r="B10" s="1"/>
      <c r="C10" s="10" t="s">
        <v>13</v>
      </c>
      <c r="D10" s="1" t="s">
        <v>14</v>
      </c>
      <c r="E10" s="1"/>
      <c r="F10" s="11">
        <v>0.273</v>
      </c>
      <c r="G10" s="11"/>
      <c r="H10" s="12">
        <v>115.86</v>
      </c>
      <c r="I10" s="12">
        <f ca="1">ROUND(INDIRECT(ADDRESS(ROW()+(0), COLUMN()+(-3), 1))*INDIRECT(ADDRESS(ROW()+(0), COLUMN()+(-1), 1)), 2)</f>
        <v>31.63</v>
      </c>
    </row>
    <row r="11" spans="1:9" ht="24.00" thickBot="1" customHeight="1">
      <c r="A11" s="1" t="s">
        <v>15</v>
      </c>
      <c r="B11" s="1"/>
      <c r="C11" s="10" t="s">
        <v>16</v>
      </c>
      <c r="D11" s="1" t="s">
        <v>17</v>
      </c>
      <c r="E11" s="1"/>
      <c r="F11" s="11">
        <v>177</v>
      </c>
      <c r="G11" s="11"/>
      <c r="H11" s="12">
        <v>0.37</v>
      </c>
      <c r="I11" s="12">
        <f ca="1">ROUND(INDIRECT(ADDRESS(ROW()+(0), COLUMN()+(-3), 1))*INDIRECT(ADDRESS(ROW()+(0), COLUMN()+(-1), 1)), 2)</f>
        <v>65.49</v>
      </c>
    </row>
    <row r="12" spans="1:9" ht="13.50" thickBot="1" customHeight="1">
      <c r="A12" s="1" t="s">
        <v>18</v>
      </c>
      <c r="B12" s="1"/>
      <c r="C12" s="10" t="s">
        <v>19</v>
      </c>
      <c r="D12" s="1" t="s">
        <v>20</v>
      </c>
      <c r="E12" s="1"/>
      <c r="F12" s="11">
        <v>0.046</v>
      </c>
      <c r="G12" s="11"/>
      <c r="H12" s="12">
        <v>1.5</v>
      </c>
      <c r="I12" s="12">
        <f ca="1">ROUND(INDIRECT(ADDRESS(ROW()+(0), COLUMN()+(-3), 1))*INDIRECT(ADDRESS(ROW()+(0), COLUMN()+(-1), 1)), 2)</f>
        <v>0.07</v>
      </c>
    </row>
    <row r="13" spans="1:9" ht="24.00" thickBot="1" customHeight="1">
      <c r="A13" s="1" t="s">
        <v>21</v>
      </c>
      <c r="B13" s="1"/>
      <c r="C13" s="10" t="s">
        <v>22</v>
      </c>
      <c r="D13" s="1" t="s">
        <v>23</v>
      </c>
      <c r="E13" s="1"/>
      <c r="F13" s="11">
        <v>0.111</v>
      </c>
      <c r="G13" s="11"/>
      <c r="H13" s="12">
        <v>53.48</v>
      </c>
      <c r="I13" s="12">
        <f ca="1">ROUND(INDIRECT(ADDRESS(ROW()+(0), COLUMN()+(-3), 1))*INDIRECT(ADDRESS(ROW()+(0), COLUMN()+(-1), 1)), 2)</f>
        <v>5.94</v>
      </c>
    </row>
    <row r="14" spans="1:9" ht="34.50" thickBot="1" customHeight="1">
      <c r="A14" s="1" t="s">
        <v>24</v>
      </c>
      <c r="B14" s="1"/>
      <c r="C14" s="10" t="s">
        <v>25</v>
      </c>
      <c r="D14" s="1" t="s">
        <v>26</v>
      </c>
      <c r="E14" s="1"/>
      <c r="F14" s="11">
        <v>0.144</v>
      </c>
      <c r="G14" s="11"/>
      <c r="H14" s="12">
        <v>73.55</v>
      </c>
      <c r="I14" s="12">
        <f ca="1">ROUND(INDIRECT(ADDRESS(ROW()+(0), COLUMN()+(-3), 1))*INDIRECT(ADDRESS(ROW()+(0), COLUMN()+(-1), 1)), 2)</f>
        <v>10.59</v>
      </c>
    </row>
    <row r="15" spans="1:9" ht="13.50" thickBot="1" customHeight="1">
      <c r="A15" s="1" t="s">
        <v>27</v>
      </c>
      <c r="B15" s="1"/>
      <c r="C15" s="10" t="s">
        <v>28</v>
      </c>
      <c r="D15" s="1" t="s">
        <v>29</v>
      </c>
      <c r="E15" s="1"/>
      <c r="F15" s="13">
        <v>1</v>
      </c>
      <c r="G15" s="13"/>
      <c r="H15" s="14">
        <v>98.29</v>
      </c>
      <c r="I15" s="14">
        <f ca="1">ROUND(INDIRECT(ADDRESS(ROW()+(0), COLUMN()+(-3), 1))*INDIRECT(ADDRESS(ROW()+(0), COLUMN()+(-1), 1)), 2)</f>
        <v>98.29</v>
      </c>
    </row>
    <row r="16" spans="1:9" ht="13.50" thickBot="1" customHeight="1">
      <c r="A16" s="15"/>
      <c r="B16" s="15"/>
      <c r="C16" s="15"/>
      <c r="D16" s="15"/>
      <c r="E16" s="15"/>
      <c r="F16" s="9" t="s">
        <v>30</v>
      </c>
      <c r="G16" s="9"/>
      <c r="H16" s="9"/>
      <c r="I16" s="17">
        <f ca="1">ROUND(SUM(INDIRECT(ADDRESS(ROW()+(-1), COLUMN()+(0), 1)),INDIRECT(ADDRESS(ROW()+(-2), COLUMN()+(0), 1)),INDIRECT(ADDRESS(ROW()+(-3), COLUMN()+(0), 1)),INDIRECT(ADDRESS(ROW()+(-4), COLUMN()+(0), 1)),INDIRECT(ADDRESS(ROW()+(-5), COLUMN()+(0), 1)),INDIRECT(ADDRESS(ROW()+(-6), COLUMN()+(0), 1))), 2)</f>
        <v>212.01</v>
      </c>
    </row>
    <row r="17" spans="1:9" ht="13.50" thickBot="1" customHeight="1">
      <c r="A17" s="15">
        <v>2</v>
      </c>
      <c r="B17" s="15"/>
      <c r="C17" s="15"/>
      <c r="D17" s="18" t="s">
        <v>31</v>
      </c>
      <c r="E17" s="18"/>
      <c r="F17" s="18"/>
      <c r="G17" s="18"/>
      <c r="H17" s="15"/>
      <c r="I17" s="15"/>
    </row>
    <row r="18" spans="1:9" ht="13.50" thickBot="1" customHeight="1">
      <c r="A18" s="1" t="s">
        <v>32</v>
      </c>
      <c r="B18" s="1"/>
      <c r="C18" s="10" t="s">
        <v>33</v>
      </c>
      <c r="D18" s="1" t="s">
        <v>34</v>
      </c>
      <c r="E18" s="1"/>
      <c r="F18" s="11">
        <v>2.51</v>
      </c>
      <c r="G18" s="11"/>
      <c r="H18" s="12">
        <v>23.1</v>
      </c>
      <c r="I18" s="12">
        <f ca="1">ROUND(INDIRECT(ADDRESS(ROW()+(0), COLUMN()+(-3), 1))*INDIRECT(ADDRESS(ROW()+(0), COLUMN()+(-1), 1)), 2)</f>
        <v>57.98</v>
      </c>
    </row>
    <row r="19" spans="1:9" ht="13.50" thickBot="1" customHeight="1">
      <c r="A19" s="1" t="s">
        <v>35</v>
      </c>
      <c r="B19" s="1"/>
      <c r="C19" s="10" t="s">
        <v>36</v>
      </c>
      <c r="D19" s="1" t="s">
        <v>37</v>
      </c>
      <c r="E19" s="1"/>
      <c r="F19" s="13">
        <v>2.506</v>
      </c>
      <c r="G19" s="13"/>
      <c r="H19" s="14">
        <v>21.69</v>
      </c>
      <c r="I19" s="14">
        <f ca="1">ROUND(INDIRECT(ADDRESS(ROW()+(0), COLUMN()+(-3), 1))*INDIRECT(ADDRESS(ROW()+(0), COLUMN()+(-1), 1)), 2)</f>
        <v>54.36</v>
      </c>
    </row>
    <row r="20" spans="1:9" ht="13.50" thickBot="1" customHeight="1">
      <c r="A20" s="15"/>
      <c r="B20" s="15"/>
      <c r="C20" s="15"/>
      <c r="D20" s="15"/>
      <c r="E20" s="15"/>
      <c r="F20" s="9" t="s">
        <v>38</v>
      </c>
      <c r="G20" s="9"/>
      <c r="H20" s="9"/>
      <c r="I20" s="17">
        <f ca="1">ROUND(SUM(INDIRECT(ADDRESS(ROW()+(-1), COLUMN()+(0), 1)),INDIRECT(ADDRESS(ROW()+(-2), COLUMN()+(0), 1))), 2)</f>
        <v>112.34</v>
      </c>
    </row>
    <row r="21" spans="1:9" ht="13.50" thickBot="1" customHeight="1">
      <c r="A21" s="15">
        <v>3</v>
      </c>
      <c r="B21" s="15"/>
      <c r="C21" s="15"/>
      <c r="D21" s="18" t="s">
        <v>39</v>
      </c>
      <c r="E21" s="18"/>
      <c r="F21" s="18"/>
      <c r="G21" s="18"/>
      <c r="H21" s="15"/>
      <c r="I21" s="15"/>
    </row>
    <row r="22" spans="1:9" ht="13.50" thickBot="1" customHeight="1">
      <c r="A22" s="19"/>
      <c r="B22" s="19"/>
      <c r="C22" s="20" t="s">
        <v>40</v>
      </c>
      <c r="D22" s="19" t="s">
        <v>41</v>
      </c>
      <c r="E22" s="19"/>
      <c r="F22" s="13">
        <v>2</v>
      </c>
      <c r="G22" s="13"/>
      <c r="H22" s="14">
        <f ca="1">ROUND(SUM(INDIRECT(ADDRESS(ROW()+(-2), COLUMN()+(1), 1)),INDIRECT(ADDRESS(ROW()+(-6), COLUMN()+(1), 1))), 2)</f>
        <v>324.35</v>
      </c>
      <c r="I22" s="14">
        <f ca="1">ROUND(INDIRECT(ADDRESS(ROW()+(0), COLUMN()+(-3), 1))*INDIRECT(ADDRESS(ROW()+(0), COLUMN()+(-1), 1))/100, 2)</f>
        <v>6.49</v>
      </c>
    </row>
    <row r="23" spans="1:9" ht="13.50" thickBot="1" customHeight="1">
      <c r="A23" s="21" t="s">
        <v>42</v>
      </c>
      <c r="B23" s="21"/>
      <c r="C23" s="22"/>
      <c r="D23" s="23"/>
      <c r="E23" s="23"/>
      <c r="F23" s="24" t="s">
        <v>43</v>
      </c>
      <c r="G23" s="24"/>
      <c r="H23" s="25"/>
      <c r="I23" s="26">
        <f ca="1">ROUND(SUM(INDIRECT(ADDRESS(ROW()+(-1), COLUMN()+(0), 1)),INDIRECT(ADDRESS(ROW()+(-3), COLUMN()+(0), 1)),INDIRECT(ADDRESS(ROW()+(-7), COLUMN()+(0), 1))), 2)</f>
        <v>330.84</v>
      </c>
    </row>
    <row r="26" spans="1:9" ht="13.50" thickBot="1" customHeight="1">
      <c r="A26" s="27" t="s">
        <v>44</v>
      </c>
      <c r="B26" s="27"/>
      <c r="C26" s="27"/>
      <c r="D26" s="27"/>
      <c r="E26" s="27" t="s">
        <v>45</v>
      </c>
      <c r="F26" s="27"/>
      <c r="G26" s="27" t="s">
        <v>46</v>
      </c>
      <c r="H26" s="27"/>
      <c r="I26" s="27" t="s">
        <v>47</v>
      </c>
    </row>
    <row r="27" spans="1:9" ht="13.50" thickBot="1" customHeight="1">
      <c r="A27" s="28" t="s">
        <v>48</v>
      </c>
      <c r="B27" s="28"/>
      <c r="C27" s="28"/>
      <c r="D27" s="28"/>
      <c r="E27" s="29">
        <v>1.06202e+06</v>
      </c>
      <c r="F27" s="29"/>
      <c r="G27" s="29">
        <v>1.06202e+06</v>
      </c>
      <c r="H27" s="29"/>
      <c r="I27" s="29" t="s">
        <v>49</v>
      </c>
    </row>
    <row r="28" spans="1:9" ht="13.50" thickBot="1" customHeight="1">
      <c r="A28" s="30" t="s">
        <v>50</v>
      </c>
      <c r="B28" s="30"/>
      <c r="C28" s="30"/>
      <c r="D28" s="30"/>
      <c r="E28" s="31"/>
      <c r="F28" s="31"/>
      <c r="G28" s="31"/>
      <c r="H28" s="31"/>
      <c r="I28" s="31"/>
    </row>
    <row r="29" spans="1:9" ht="13.50" thickBot="1" customHeight="1">
      <c r="A29" s="28" t="s">
        <v>51</v>
      </c>
      <c r="B29" s="28"/>
      <c r="C29" s="28"/>
      <c r="D29" s="28"/>
      <c r="E29" s="29">
        <v>1.18202e+06</v>
      </c>
      <c r="F29" s="29"/>
      <c r="G29" s="29">
        <v>1.18202e+06</v>
      </c>
      <c r="H29" s="29"/>
      <c r="I29" s="29" t="s">
        <v>52</v>
      </c>
    </row>
    <row r="30" spans="1:9" ht="13.50" thickBot="1" customHeight="1">
      <c r="A30" s="30" t="s">
        <v>53</v>
      </c>
      <c r="B30" s="30"/>
      <c r="C30" s="30"/>
      <c r="D30" s="30"/>
      <c r="E30" s="31"/>
      <c r="F30" s="31"/>
      <c r="G30" s="31"/>
      <c r="H30" s="31"/>
      <c r="I30" s="31"/>
    </row>
    <row r="33" spans="1:1" ht="33.75" thickBot="1" customHeight="1">
      <c r="A33" s="1" t="s">
        <v>54</v>
      </c>
      <c r="B33" s="1"/>
      <c r="C33" s="1"/>
      <c r="D33" s="1"/>
      <c r="E33" s="1"/>
      <c r="F33" s="1"/>
      <c r="G33" s="1"/>
      <c r="H33" s="1"/>
      <c r="I33" s="1"/>
    </row>
    <row r="34" spans="1:1" ht="33.75" thickBot="1" customHeight="1">
      <c r="A34" s="1" t="s">
        <v>55</v>
      </c>
      <c r="B34" s="1"/>
      <c r="C34" s="1"/>
      <c r="D34" s="1"/>
      <c r="E34" s="1"/>
      <c r="F34" s="1"/>
      <c r="G34" s="1"/>
      <c r="H34" s="1"/>
      <c r="I34" s="1"/>
    </row>
    <row r="35" spans="1:1" ht="33.75" thickBot="1" customHeight="1">
      <c r="A35" s="1" t="s">
        <v>56</v>
      </c>
      <c r="B35" s="1"/>
      <c r="C35" s="1"/>
      <c r="D35" s="1"/>
      <c r="E35" s="1"/>
      <c r="F35" s="1"/>
      <c r="G35" s="1"/>
      <c r="H35" s="1"/>
      <c r="I35" s="1"/>
    </row>
  </sheetData>
  <mergeCells count="63">
    <mergeCell ref="A1:I1"/>
    <mergeCell ref="C3:I3"/>
    <mergeCell ref="A5:I5"/>
    <mergeCell ref="A8:B8"/>
    <mergeCell ref="D8:E8"/>
    <mergeCell ref="F8:G8"/>
    <mergeCell ref="A9:B9"/>
    <mergeCell ref="D9:G9"/>
    <mergeCell ref="A10:B10"/>
    <mergeCell ref="D10:E10"/>
    <mergeCell ref="F10:G10"/>
    <mergeCell ref="A11:B11"/>
    <mergeCell ref="D11:E11"/>
    <mergeCell ref="F11:G11"/>
    <mergeCell ref="A12:B12"/>
    <mergeCell ref="D12:E12"/>
    <mergeCell ref="F12:G12"/>
    <mergeCell ref="A13:B13"/>
    <mergeCell ref="D13:E13"/>
    <mergeCell ref="F13:G13"/>
    <mergeCell ref="A14:B14"/>
    <mergeCell ref="D14:E14"/>
    <mergeCell ref="F14:G14"/>
    <mergeCell ref="A15:B15"/>
    <mergeCell ref="D15:E15"/>
    <mergeCell ref="F15:G15"/>
    <mergeCell ref="A16:B16"/>
    <mergeCell ref="D16:E16"/>
    <mergeCell ref="F16:H16"/>
    <mergeCell ref="A17:B17"/>
    <mergeCell ref="D17:G17"/>
    <mergeCell ref="A18:B18"/>
    <mergeCell ref="D18:E18"/>
    <mergeCell ref="F18:G18"/>
    <mergeCell ref="A19:B19"/>
    <mergeCell ref="D19:E19"/>
    <mergeCell ref="F19:G19"/>
    <mergeCell ref="A20:B20"/>
    <mergeCell ref="D20:E20"/>
    <mergeCell ref="F20:H20"/>
    <mergeCell ref="A21:B21"/>
    <mergeCell ref="D21:G21"/>
    <mergeCell ref="A22:B22"/>
    <mergeCell ref="D22:E22"/>
    <mergeCell ref="F22:G22"/>
    <mergeCell ref="A23:E23"/>
    <mergeCell ref="F23:H23"/>
    <mergeCell ref="A26:D26"/>
    <mergeCell ref="E26:F26"/>
    <mergeCell ref="G26:H26"/>
    <mergeCell ref="A27:D27"/>
    <mergeCell ref="E27:F28"/>
    <mergeCell ref="G27:H28"/>
    <mergeCell ref="I27:I28"/>
    <mergeCell ref="A28:D28"/>
    <mergeCell ref="A29:D29"/>
    <mergeCell ref="E29:F30"/>
    <mergeCell ref="G29:H30"/>
    <mergeCell ref="I29:I30"/>
    <mergeCell ref="A30:D30"/>
    <mergeCell ref="A33:I33"/>
    <mergeCell ref="A34:I34"/>
    <mergeCell ref="A35:I35"/>
  </mergeCells>
  <pageMargins left="0.147638" right="0.147638" top="0.206693" bottom="0.206693" header="0.0" footer="0.0"/>
  <pageSetup paperSize="9" orientation="portrait"/>
  <rowBreaks count="0" manualBreakCount="0">
    </rowBreaks>
</worksheet>
</file>