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<sst xmlns="http://schemas.openxmlformats.org/spreadsheetml/2006/main" count="60" uniqueCount="60">
  <si>
    <t xml:space="preserve"/>
  </si>
  <si>
    <t xml:space="preserve">IFW070</t>
  </si>
  <si>
    <t xml:space="preserve">Ud</t>
  </si>
  <si>
    <t xml:space="preserve">Arqueta.</t>
  </si>
  <si>
    <r>
      <rPr>
        <sz val="8.25"/>
        <color rgb="FF000000"/>
        <rFont val="Arial"/>
        <family val="2"/>
      </rPr>
      <t xml:space="preserve">Formación de arqueta enterrada, de dimensiones interiores 63x63x80 cm, construida con fábrica de ladrillo cerámico perforado, de 1/2 pie de espesor, recibido con mortero de cemento, industrial, M-5, sobre solera de hormigón en masa HM-30/B/20/X0+XA2 de 15 cm de espesor, enfoscada y bruñida interiormente con mortero de cemento, industrial, con aditivo hidrófugo, M-15 formando aristas y esquinas a media caña, con marco y tapa de fundición clase B-125 según UNE-EN 124, para alojamiento de la válvula; previa excavación con medios manuales y posterior relleno del trasdós con material granular. Incluso mortero para sellado de juntas. El precio no incluye la válvula.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</si>
  <si>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</si>
  <si>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</si>
  <si>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</si>
  <si>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</si>
  <si>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</si>
  <si>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</si>
  <si>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</si>
  <si>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mt10hmf010rRb</t>
  </si>
  <si>
    <t xml:space="preserve">m³</t>
  </si>
  <si>
    <t xml:space="preserve">Hormigón HM-30/B/20/X0+XA2, fabricado en central, con cemento SR.</t>
  </si>
  <si>
    <t xml:space="preserve">mt04lpv010a</t>
  </si>
  <si>
    <t xml:space="preserve">Ud</t>
  </si>
  <si>
    <t xml:space="preserve">Ladrillo cerámico perforado (panal), para revestir, 24x11,5x9 cm, para uso en fábrica protegida (pieza P), densidad 780 kg/m³, según UNE-EN 771-1.</t>
  </si>
  <si>
    <t xml:space="preserve">mt08aaa010a</t>
  </si>
  <si>
    <t xml:space="preserve">m³</t>
  </si>
  <si>
    <t xml:space="preserve">Agua.</t>
  </si>
  <si>
    <t xml:space="preserve">mt09mif010ca</t>
  </si>
  <si>
    <t xml:space="preserve">t</t>
  </si>
  <si>
    <t xml:space="preserve">Mortero industrial para albañilería, de cemento, color gris, categoría M-5 (resistencia a compresión 5 N/mm²), suministrado en sacos, según UNE-EN 998-2.</t>
  </si>
  <si>
    <t xml:space="preserve">mt09mif010la</t>
  </si>
  <si>
    <t xml:space="preserve">t</t>
  </si>
  <si>
    <t xml:space="preserve">Mortero industrial para albañilería, de cemento, color gris, con aditivo hidrófugo, categoría M-15 (resistencia a compresión 15 N/mm²), suministrado en sacos, según UNE-EN 998-2.</t>
  </si>
  <si>
    <t xml:space="preserve">mt11tfa010c</t>
  </si>
  <si>
    <t xml:space="preserve">Ud</t>
  </si>
  <si>
    <t xml:space="preserve">Marco y tapa de fundición, 60x60 cm, para arqueta registrable, clase B-125 según UNE-EN 124.</t>
  </si>
  <si>
    <t xml:space="preserve">mt01arr010a</t>
  </si>
  <si>
    <t xml:space="preserve">t</t>
  </si>
  <si>
    <t xml:space="preserve">Grava de cantera, de 19 a 25 mm de diámetro.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</si>
  <si>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</si>
  <si>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</si>
  <si>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</si>
  <si>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</si>
  <si>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</si>
  <si>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</si>
  <si>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</si>
  <si>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</si>
  <si>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</si>
  <si>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</si>
  <si>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</si>
  <si>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</si>
  <si>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13,10€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</si>
  <si>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</si>
  <si>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</si>
  <si>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</si>
  <si>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</si>
  <si>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</si>
  <si>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</si>
  <si>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</si>
  <si>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Especificaciones de piezas para fábrica de albañilería. Parte 1: Piezas de arcilla cocida.</t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</si>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</sst>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8.16" customWidth="1"/>
    <col min="4" max="4" width="70.55" customWidth="1"/>
    <col min="5" max="5" width="3.06" customWidth="1"/>
    <col min="6" max="6" width="9.69" customWidth="1"/>
    <col min="7" max="7" width="3.91" customWidth="1"/>
    <col min="8" max="8" width="10.37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13.5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0.185</v>
      </c>
      <c r="G10" s="11"/>
      <c r="H10" s="12">
        <v>115.86</v>
      </c>
      <c r="I10" s="12">
        <f ca="1">ROUND(INDIRECT(ADDRESS(ROW()+(0), COLUMN()+(-3), 1))*INDIRECT(ADDRESS(ROW()+(0), COLUMN()+(-1), 1)), 2)</f>
        <v>21.43</v>
      </c>
    </row>
    <row r="11" spans="1:9" ht="24.0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93</v>
      </c>
      <c r="G11" s="11"/>
      <c r="H11" s="12">
        <v>0.37</v>
      </c>
      <c r="I11" s="12">
        <f ca="1">ROUND(INDIRECT(ADDRESS(ROW()+(0), COLUMN()+(-3), 1))*INDIRECT(ADDRESS(ROW()+(0), COLUMN()+(-1), 1)), 2)</f>
        <v>34.41</v>
      </c>
    </row>
    <row r="12" spans="1:9" ht="13.5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0.023</v>
      </c>
      <c r="G12" s="11"/>
      <c r="H12" s="12">
        <v>1.5</v>
      </c>
      <c r="I12" s="12">
        <f ca="1">ROUND(INDIRECT(ADDRESS(ROW()+(0), COLUMN()+(-3), 1))*INDIRECT(ADDRESS(ROW()+(0), COLUMN()+(-1), 1)), 2)</f>
        <v>0.03</v>
      </c>
    </row>
    <row r="13" spans="1:9" ht="24.0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1">
        <v>0.058</v>
      </c>
      <c r="G13" s="11"/>
      <c r="H13" s="12">
        <v>53.48</v>
      </c>
      <c r="I13" s="12">
        <f ca="1">ROUND(INDIRECT(ADDRESS(ROW()+(0), COLUMN()+(-3), 1))*INDIRECT(ADDRESS(ROW()+(0), COLUMN()+(-1), 1)), 2)</f>
        <v>3.1</v>
      </c>
    </row>
    <row r="14" spans="1:9" ht="34.50" thickBot="1" customHeight="1">
      <c r="A14" s="1" t="s">
        <v>24</v>
      </c>
      <c r="B14" s="1"/>
      <c r="C14" s="10" t="s">
        <v>25</v>
      </c>
      <c r="D14" s="1" t="s">
        <v>26</v>
      </c>
      <c r="E14" s="1"/>
      <c r="F14" s="11">
        <v>0.068</v>
      </c>
      <c r="G14" s="11"/>
      <c r="H14" s="12">
        <v>73.55</v>
      </c>
      <c r="I14" s="12">
        <f ca="1">ROUND(INDIRECT(ADDRESS(ROW()+(0), COLUMN()+(-3), 1))*INDIRECT(ADDRESS(ROW()+(0), COLUMN()+(-1), 1)), 2)</f>
        <v>5</v>
      </c>
    </row>
    <row r="15" spans="1:9" ht="24.00" thickBot="1" customHeight="1">
      <c r="A15" s="1" t="s">
        <v>27</v>
      </c>
      <c r="B15" s="1"/>
      <c r="C15" s="10" t="s">
        <v>28</v>
      </c>
      <c r="D15" s="1" t="s">
        <v>29</v>
      </c>
      <c r="E15" s="1"/>
      <c r="F15" s="11">
        <v>1</v>
      </c>
      <c r="G15" s="11"/>
      <c r="H15" s="12">
        <v>55.66</v>
      </c>
      <c r="I15" s="12">
        <f ca="1">ROUND(INDIRECT(ADDRESS(ROW()+(0), COLUMN()+(-3), 1))*INDIRECT(ADDRESS(ROW()+(0), COLUMN()+(-1), 1)), 2)</f>
        <v>55.66</v>
      </c>
    </row>
    <row r="16" spans="1:9" ht="13.50" thickBot="1" customHeight="1">
      <c r="A16" s="1" t="s">
        <v>30</v>
      </c>
      <c r="B16" s="1"/>
      <c r="C16" s="10" t="s">
        <v>31</v>
      </c>
      <c r="D16" s="1" t="s">
        <v>32</v>
      </c>
      <c r="E16" s="1"/>
      <c r="F16" s="13">
        <v>0.991</v>
      </c>
      <c r="G16" s="13"/>
      <c r="H16" s="14">
        <v>11.5</v>
      </c>
      <c r="I16" s="14">
        <f ca="1">ROUND(INDIRECT(ADDRESS(ROW()+(0), COLUMN()+(-3), 1))*INDIRECT(ADDRESS(ROW()+(0), COLUMN()+(-1), 1)), 2)</f>
        <v>11.4</v>
      </c>
    </row>
    <row r="17" spans="1:9" ht="13.50" thickBot="1" customHeight="1">
      <c r="A17" s="15"/>
      <c r="B17" s="15"/>
      <c r="C17" s="15"/>
      <c r="D17" s="15"/>
      <c r="E17" s="15"/>
      <c r="F17" s="9" t="s">
        <v>33</v>
      </c>
      <c r="G17" s="9"/>
      <c r="H17" s="9"/>
      <c r="I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131.03</v>
      </c>
    </row>
    <row r="18" spans="1:9" ht="13.50" thickBot="1" customHeight="1">
      <c r="A18" s="15">
        <v>2</v>
      </c>
      <c r="B18" s="15"/>
      <c r="C18" s="15"/>
      <c r="D18" s="18" t="s">
        <v>34</v>
      </c>
      <c r="E18" s="18"/>
      <c r="F18" s="18"/>
      <c r="G18" s="18"/>
      <c r="H18" s="15"/>
      <c r="I18" s="15"/>
    </row>
    <row r="19" spans="1:9" ht="13.50" thickBot="1" customHeight="1">
      <c r="A19" s="1" t="s">
        <v>35</v>
      </c>
      <c r="B19" s="1"/>
      <c r="C19" s="10" t="s">
        <v>36</v>
      </c>
      <c r="D19" s="1" t="s">
        <v>37</v>
      </c>
      <c r="E19" s="1"/>
      <c r="F19" s="11">
        <v>1.878</v>
      </c>
      <c r="G19" s="11"/>
      <c r="H19" s="12">
        <v>22.13</v>
      </c>
      <c r="I19" s="12">
        <f ca="1">ROUND(INDIRECT(ADDRESS(ROW()+(0), COLUMN()+(-3), 1))*INDIRECT(ADDRESS(ROW()+(0), COLUMN()+(-1), 1)), 2)</f>
        <v>41.56</v>
      </c>
    </row>
    <row r="20" spans="1:9" ht="13.50" thickBot="1" customHeight="1">
      <c r="A20" s="1" t="s">
        <v>38</v>
      </c>
      <c r="B20" s="1"/>
      <c r="C20" s="10" t="s">
        <v>39</v>
      </c>
      <c r="D20" s="1" t="s">
        <v>40</v>
      </c>
      <c r="E20" s="1"/>
      <c r="F20" s="13">
        <v>4.053</v>
      </c>
      <c r="G20" s="13"/>
      <c r="H20" s="14">
        <v>20.78</v>
      </c>
      <c r="I20" s="14">
        <f ca="1">ROUND(INDIRECT(ADDRESS(ROW()+(0), COLUMN()+(-3), 1))*INDIRECT(ADDRESS(ROW()+(0), COLUMN()+(-1), 1)), 2)</f>
        <v>84.22</v>
      </c>
    </row>
    <row r="21" spans="1:9" ht="13.50" thickBot="1" customHeight="1">
      <c r="A21" s="15"/>
      <c r="B21" s="15"/>
      <c r="C21" s="15"/>
      <c r="D21" s="15"/>
      <c r="E21" s="15"/>
      <c r="F21" s="9" t="s">
        <v>41</v>
      </c>
      <c r="G21" s="9"/>
      <c r="H21" s="9"/>
      <c r="I21" s="17">
        <f ca="1">ROUND(SUM(INDIRECT(ADDRESS(ROW()+(-1), COLUMN()+(0), 1)),INDIRECT(ADDRESS(ROW()+(-2), COLUMN()+(0), 1))), 2)</f>
        <v>125.78</v>
      </c>
    </row>
    <row r="22" spans="1:9" ht="13.50" thickBot="1" customHeight="1">
      <c r="A22" s="15">
        <v>3</v>
      </c>
      <c r="B22" s="15"/>
      <c r="C22" s="15"/>
      <c r="D22" s="18" t="s">
        <v>42</v>
      </c>
      <c r="E22" s="18"/>
      <c r="F22" s="18"/>
      <c r="G22" s="18"/>
      <c r="H22" s="15"/>
      <c r="I22" s="15"/>
    </row>
    <row r="23" spans="1:9" ht="13.50" thickBot="1" customHeight="1">
      <c r="A23" s="19"/>
      <c r="B23" s="19"/>
      <c r="C23" s="20" t="s">
        <v>43</v>
      </c>
      <c r="D23" s="19" t="s">
        <v>44</v>
      </c>
      <c r="E23" s="19"/>
      <c r="F23" s="13">
        <v>2</v>
      </c>
      <c r="G23" s="13"/>
      <c r="H23" s="14">
        <f ca="1">ROUND(SUM(INDIRECT(ADDRESS(ROW()+(-2), COLUMN()+(1), 1)),INDIRECT(ADDRESS(ROW()+(-6), COLUMN()+(1), 1))), 2)</f>
        <v>256.81</v>
      </c>
      <c r="I23" s="14">
        <f ca="1">ROUND(INDIRECT(ADDRESS(ROW()+(0), COLUMN()+(-3), 1))*INDIRECT(ADDRESS(ROW()+(0), COLUMN()+(-1), 1))/100, 2)</f>
        <v>5.14</v>
      </c>
    </row>
    <row r="24" spans="1:9" ht="13.50" thickBot="1" customHeight="1">
      <c r="A24" s="21" t="s">
        <v>45</v>
      </c>
      <c r="B24" s="21"/>
      <c r="C24" s="22"/>
      <c r="D24" s="23"/>
      <c r="E24" s="23"/>
      <c r="F24" s="24" t="s">
        <v>46</v>
      </c>
      <c r="G24" s="24"/>
      <c r="H24" s="25"/>
      <c r="I24" s="26">
        <f ca="1">ROUND(SUM(INDIRECT(ADDRESS(ROW()+(-1), COLUMN()+(0), 1)),INDIRECT(ADDRESS(ROW()+(-3), COLUMN()+(0), 1)),INDIRECT(ADDRESS(ROW()+(-7), COLUMN()+(0), 1))), 2)</f>
        <v>261.95</v>
      </c>
    </row>
    <row r="27" spans="1:9" ht="13.50" thickBot="1" customHeight="1">
      <c r="A27" s="27" t="s">
        <v>47</v>
      </c>
      <c r="B27" s="27"/>
      <c r="C27" s="27"/>
      <c r="D27" s="27"/>
      <c r="E27" s="27" t="s">
        <v>48</v>
      </c>
      <c r="F27" s="27"/>
      <c r="G27" s="27" t="s">
        <v>49</v>
      </c>
      <c r="H27" s="27"/>
      <c r="I27" s="27" t="s">
        <v>50</v>
      </c>
    </row>
    <row r="28" spans="1:9" ht="13.50" thickBot="1" customHeight="1">
      <c r="A28" s="28" t="s">
        <v>51</v>
      </c>
      <c r="B28" s="28"/>
      <c r="C28" s="28"/>
      <c r="D28" s="28"/>
      <c r="E28" s="29">
        <v>1.06202e+006</v>
      </c>
      <c r="F28" s="29"/>
      <c r="G28" s="29">
        <v>1.06202e+006</v>
      </c>
      <c r="H28" s="29"/>
      <c r="I28" s="29" t="s">
        <v>52</v>
      </c>
    </row>
    <row r="29" spans="1:9" ht="13.50" thickBot="1" customHeight="1">
      <c r="A29" s="30" t="s">
        <v>53</v>
      </c>
      <c r="B29" s="30"/>
      <c r="C29" s="30"/>
      <c r="D29" s="30"/>
      <c r="E29" s="31"/>
      <c r="F29" s="31"/>
      <c r="G29" s="31"/>
      <c r="H29" s="31"/>
      <c r="I29" s="31"/>
    </row>
    <row r="30" spans="1:9" ht="13.50" thickBot="1" customHeight="1">
      <c r="A30" s="28" t="s">
        <v>54</v>
      </c>
      <c r="B30" s="28"/>
      <c r="C30" s="28"/>
      <c r="D30" s="28"/>
      <c r="E30" s="29">
        <v>1.18202e+006</v>
      </c>
      <c r="F30" s="29"/>
      <c r="G30" s="29">
        <v>1.18202e+006</v>
      </c>
      <c r="H30" s="29"/>
      <c r="I30" s="29" t="s">
        <v>55</v>
      </c>
    </row>
    <row r="31" spans="1:9" ht="13.50" thickBot="1" customHeight="1">
      <c r="A31" s="30" t="s">
        <v>56</v>
      </c>
      <c r="B31" s="30"/>
      <c r="C31" s="30"/>
      <c r="D31" s="30"/>
      <c r="E31" s="31"/>
      <c r="F31" s="31"/>
      <c r="G31" s="31"/>
      <c r="H31" s="31"/>
      <c r="I31" s="31"/>
    </row>
    <row r="34" spans="1:1" ht="33.75" thickBot="1" customHeight="1">
      <c r="A34" s="1" t="s">
        <v>57</v>
      </c>
      <c r="B34" s="1"/>
      <c r="C34" s="1"/>
      <c r="D34" s="1"/>
      <c r="E34" s="1"/>
      <c r="F34" s="1"/>
      <c r="G34" s="1"/>
      <c r="H34" s="1"/>
      <c r="I34" s="1"/>
    </row>
    <row r="35" spans="1:1" ht="33.75" thickBot="1" customHeight="1">
      <c r="A35" s="1" t="s">
        <v>58</v>
      </c>
      <c r="B35" s="1"/>
      <c r="C35" s="1"/>
      <c r="D35" s="1"/>
      <c r="E35" s="1"/>
      <c r="F35" s="1"/>
      <c r="G35" s="1"/>
      <c r="H35" s="1"/>
      <c r="I35" s="1"/>
    </row>
    <row r="36" spans="1:1" ht="33.75" thickBot="1" customHeight="1">
      <c r="A36" s="1" t="s">
        <v>59</v>
      </c>
      <c r="B36" s="1"/>
      <c r="C36" s="1"/>
      <c r="D36" s="1"/>
      <c r="E36" s="1"/>
      <c r="F36" s="1"/>
      <c r="G36" s="1"/>
      <c r="H36" s="1"/>
      <c r="I36" s="1"/>
    </row>
  </sheetData>
  <mergeCells count="66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G13"/>
    <mergeCell ref="A14:B14"/>
    <mergeCell ref="D14:E14"/>
    <mergeCell ref="F14:G14"/>
    <mergeCell ref="A15:B15"/>
    <mergeCell ref="D15:E15"/>
    <mergeCell ref="F15:G15"/>
    <mergeCell ref="A16:B16"/>
    <mergeCell ref="D16:E16"/>
    <mergeCell ref="F16:G16"/>
    <mergeCell ref="A17:B17"/>
    <mergeCell ref="D17:E17"/>
    <mergeCell ref="F17:H17"/>
    <mergeCell ref="A18:B18"/>
    <mergeCell ref="D18:G18"/>
    <mergeCell ref="A19:B19"/>
    <mergeCell ref="D19:E19"/>
    <mergeCell ref="F19:G19"/>
    <mergeCell ref="A20:B20"/>
    <mergeCell ref="D20:E20"/>
    <mergeCell ref="F20:G20"/>
    <mergeCell ref="A21:B21"/>
    <mergeCell ref="D21:E21"/>
    <mergeCell ref="F21:H21"/>
    <mergeCell ref="A22:B22"/>
    <mergeCell ref="D22:G22"/>
    <mergeCell ref="A23:B23"/>
    <mergeCell ref="D23:E23"/>
    <mergeCell ref="F23:G23"/>
    <mergeCell ref="A24:E24"/>
    <mergeCell ref="F24:H24"/>
    <mergeCell ref="A27:D27"/>
    <mergeCell ref="E27:F27"/>
    <mergeCell ref="G27:H27"/>
    <mergeCell ref="A28:D28"/>
    <mergeCell ref="E28:F29"/>
    <mergeCell ref="G28:H29"/>
    <mergeCell ref="I28:I29"/>
    <mergeCell ref="A29:D29"/>
    <mergeCell ref="A30:D30"/>
    <mergeCell ref="E30:F31"/>
    <mergeCell ref="G30:H31"/>
    <mergeCell ref="I30:I31"/>
    <mergeCell ref="A31:D31"/>
    <mergeCell ref="A34:I34"/>
    <mergeCell ref="A35:I35"/>
    <mergeCell ref="A36:I36"/>
  </mergeCells>
  <pageMargins left="0.147638" right="0.147638" top="0.206693" bottom="0.206693" header="0.0" footer="0.0"/>
  <pageSetup paperSize="9" orientation="portrait"/>
  <rowBreaks count="0" manualBreakCount="0">
    </rowBreaks>
</worksheet>
</file>