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<sst xmlns="http://schemas.openxmlformats.org/spreadsheetml/2006/main" count="83" uniqueCount="83">
  <si>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</si>
  <si>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IOF025</t>
  </si>
  <si>
    <t xml:space="preserve">m²</t>
  </si>
  <si>
    <t xml:space="preserve">Franja cortafuegos de placas de yeso laminado, para edificio de uso industrial. Sistema "PLADUR".</t>
  </si>
  <si>
    <r>
      <rPr>
        <sz val="8.25"/>
        <color rgb="FF000000"/>
        <rFont val="Arial"/>
        <family val="2"/>
      </rPr>
      <t xml:space="preserve">Franja cortafuegos horizontal, de 1 m de anchura, con una resistencia al fuego EI 120, para edificio de uso industrial, fijada mecánicamente a la medianera con subestructura soporte, MT-82x16 3x15F "PLADUR", compuesta por 2 placas de yeso laminado F / UNE-EN 520 - 1200 / 2500 / 15 / con los bordes longitudinales afinados, con resistencia al fuego F "PLADUR", Euroclase A2-s1, d0 de reacción al fuego, según UNE-EN 13501-1, fijadas a la subestructura soporte compuesta por canales y montantes, formando escuadras separadas 800 mm entre sí y maestras separadas 400 mm entre sí. Incluso tornillos para la fijación de las placas, tiras de placas fijadas mecánicamente para el sellado perimetral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</si>
  <si>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</si>
  <si>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</si>
  <si>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</si>
  <si>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</si>
  <si>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</si>
  <si>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</si>
  <si>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</si>
  <si>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mt12pfp010ab</t>
  </si>
  <si>
    <t xml:space="preserve">m</t>
  </si>
  <si>
    <t xml:space="preserve">Canal C 48/30 "PLADUR", de 48 mm de anchura, de acero galvanizado Z1 (Z140), según UNE-EN 14195.</t>
  </si>
  <si>
    <t xml:space="preserve">mt12pfp020b</t>
  </si>
  <si>
    <t xml:space="preserve">m</t>
  </si>
  <si>
    <t xml:space="preserve">Montante M 48/35 "PLADUR", de 48 mm de anchura, de acero galvanizado Z1 (Z140), según UNE-EN 14195.</t>
  </si>
  <si>
    <t xml:space="preserve">mt12pfp040b</t>
  </si>
  <si>
    <t xml:space="preserve">m</t>
  </si>
  <si>
    <t xml:space="preserve">Maestra "PLADUR", de 82x16 mm de anchura, de acero galvanizado Z1 (Z140), según UNE-EN 14195.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</si>
  <si>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</si>
  <si>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</si>
  <si>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</si>
  <si>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mt12psg082</t>
  </si>
  <si>
    <t xml:space="preserve">Ud</t>
  </si>
  <si>
    <t xml:space="preserve">Fijación para hormigón.</t>
  </si>
  <si>
    <t xml:space="preserve">mt12psp010cwp</t>
  </si>
  <si>
    <t xml:space="preserve">m²</t>
  </si>
  <si>
    <t xml:space="preserve">Placa de yeso laminado F / UNE-EN 520 - 1200 / 2500 / 15 / con los bordes longitudinales afinados, con resistencia al fuego F "PLADUR", Euroclase A2-s1, d0 de reacción al fuego, según UNE-EN 13501-1.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</si>
  <si>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</si>
  <si>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</si>
  <si>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</si>
  <si>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mt12ptp010ae</t>
  </si>
  <si>
    <t xml:space="preserve">Ud</t>
  </si>
  <si>
    <t xml:space="preserve">Tornillo autorroscante de acero revestido con fosfatos, PM 3,5x45 "PLADUR", con cabeza de trompeta y punta afilada; para la fijación de placas de yeso laminado a perfiles metálicos de hasta 0,75 mm de espesor.</t>
  </si>
  <si>
    <t xml:space="preserve">mt12ptp010ab</t>
  </si>
  <si>
    <t xml:space="preserve">Ud</t>
  </si>
  <si>
    <t xml:space="preserve">Tornillo autorroscante de acero revestido con fosfatos, PM 3,9x55 "PLADUR", con cabeza de trompeta y punta afilada; para la fijación de placas de yeso laminado a perfiles metálicos de hasta 0,75 mm de espesor.</t>
  </si>
  <si>
    <t xml:space="preserve">mt12pep011fa</t>
  </si>
  <si>
    <t xml:space="preserve">kg</t>
  </si>
  <si>
    <t xml:space="preserve">Pasta de fraguado en polvo ST2 "PLADUR", 3B, color blanco, de fraguado lento (120 minutos), Euroclase A1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</si>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</sst>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53" customWidth="1"/>
    <col min="4" max="4" width="7.65" customWidth="1"/>
    <col min="5" max="5" width="69.7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3.15</v>
      </c>
      <c r="H10" s="11"/>
      <c r="I10" s="12">
        <v>1.22</v>
      </c>
      <c r="J10" s="12">
        <f ca="1">ROUND(INDIRECT(ADDRESS(ROW()+(0), COLUMN()+(-3), 1))*INDIRECT(ADDRESS(ROW()+(0), COLUMN()+(-1), 1)), 2)</f>
        <v>3.84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1.71</v>
      </c>
      <c r="H11" s="11"/>
      <c r="I11" s="12">
        <v>1.45</v>
      </c>
      <c r="J11" s="12">
        <f ca="1">ROUND(INDIRECT(ADDRESS(ROW()+(0), COLUMN()+(-3), 1))*INDIRECT(ADDRESS(ROW()+(0), COLUMN()+(-1), 1)), 2)</f>
        <v>2.48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3.15</v>
      </c>
      <c r="H12" s="11"/>
      <c r="I12" s="12">
        <v>1.43</v>
      </c>
      <c r="J12" s="12">
        <f ca="1">ROUND(INDIRECT(ADDRESS(ROW()+(0), COLUMN()+(-3), 1))*INDIRECT(ADDRESS(ROW()+(0), COLUMN()+(-1), 1)), 2)</f>
        <v>4.5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37</v>
      </c>
      <c r="H13" s="11"/>
      <c r="I13" s="12">
        <v>0.01</v>
      </c>
      <c r="J13" s="12">
        <f ca="1">ROUND(INDIRECT(ADDRESS(ROW()+(0), COLUMN()+(-3), 1))*INDIRECT(ADDRESS(ROW()+(0), COLUMN()+(-1), 1)), 2)</f>
        <v>0.37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5</v>
      </c>
      <c r="H14" s="11"/>
      <c r="I14" s="12">
        <v>0.32</v>
      </c>
      <c r="J14" s="12">
        <f ca="1">ROUND(INDIRECT(ADDRESS(ROW()+(0), COLUMN()+(-3), 1))*INDIRECT(ADDRESS(ROW()+(0), COLUMN()+(-1), 1)), 2)</f>
        <v>1.6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3.26</v>
      </c>
      <c r="H15" s="11"/>
      <c r="I15" s="12">
        <v>10.53</v>
      </c>
      <c r="J15" s="12">
        <f ca="1">ROUND(INDIRECT(ADDRESS(ROW()+(0), COLUMN()+(-3), 1))*INDIRECT(ADDRESS(ROW()+(0), COLUMN()+(-1), 1)), 2)</f>
        <v>34.33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8</v>
      </c>
      <c r="H16" s="11"/>
      <c r="I16" s="12">
        <v>0.01</v>
      </c>
      <c r="J16" s="12">
        <f ca="1">ROUND(INDIRECT(ADDRESS(ROW()+(0), COLUMN()+(-3), 1))*INDIRECT(ADDRESS(ROW()+(0), COLUMN()+(-1), 1)), 2)</f>
        <v>0.08</v>
      </c>
    </row>
    <row r="17" spans="1:10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8</v>
      </c>
      <c r="H17" s="11"/>
      <c r="I17" s="12">
        <v>0.01</v>
      </c>
      <c r="J17" s="12">
        <f ca="1">ROUND(INDIRECT(ADDRESS(ROW()+(0), COLUMN()+(-3), 1))*INDIRECT(ADDRESS(ROW()+(0), COLUMN()+(-1), 1)), 2)</f>
        <v>0.08</v>
      </c>
    </row>
    <row r="18" spans="1:10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16</v>
      </c>
      <c r="H18" s="11"/>
      <c r="I18" s="12">
        <v>0.02</v>
      </c>
      <c r="J18" s="12">
        <f ca="1">ROUND(INDIRECT(ADDRESS(ROW()+(0), COLUMN()+(-3), 1))*INDIRECT(ADDRESS(ROW()+(0), COLUMN()+(-1), 1)), 2)</f>
        <v>0.32</v>
      </c>
    </row>
    <row r="19" spans="1:10" ht="45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0.82</v>
      </c>
      <c r="H19" s="11"/>
      <c r="I19" s="12">
        <v>0.83</v>
      </c>
      <c r="J19" s="12">
        <f ca="1">ROUND(INDIRECT(ADDRESS(ROW()+(0), COLUMN()+(-3), 1))*INDIRECT(ADDRESS(ROW()+(0), COLUMN()+(-1), 1)), 2)</f>
        <v>0.68</v>
      </c>
    </row>
    <row r="20" spans="1:10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3">
        <v>4.2</v>
      </c>
      <c r="H20" s="13"/>
      <c r="I20" s="14">
        <v>0.04</v>
      </c>
      <c r="J20" s="14">
        <f ca="1">ROUND(INDIRECT(ADDRESS(ROW()+(0), COLUMN()+(-3), 1))*INDIRECT(ADDRESS(ROW()+(0), COLUMN()+(-1), 1)), 2)</f>
        <v>0.17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48.45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"/>
      <c r="G23" s="11">
        <v>0.324</v>
      </c>
      <c r="H23" s="11"/>
      <c r="I23" s="12">
        <v>22.74</v>
      </c>
      <c r="J23" s="12">
        <f ca="1">ROUND(INDIRECT(ADDRESS(ROW()+(0), COLUMN()+(-3), 1))*INDIRECT(ADDRESS(ROW()+(0), COLUMN()+(-1), 1)), 2)</f>
        <v>7.37</v>
      </c>
    </row>
    <row r="24" spans="1:10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"/>
      <c r="G24" s="11">
        <v>0.324</v>
      </c>
      <c r="H24" s="11"/>
      <c r="I24" s="12">
        <v>21.02</v>
      </c>
      <c r="J24" s="12">
        <f ca="1">ROUND(INDIRECT(ADDRESS(ROW()+(0), COLUMN()+(-3), 1))*INDIRECT(ADDRESS(ROW()+(0), COLUMN()+(-1), 1)), 2)</f>
        <v>6.81</v>
      </c>
    </row>
    <row r="25" spans="1:10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"/>
      <c r="G25" s="11">
        <v>0.487</v>
      </c>
      <c r="H25" s="11"/>
      <c r="I25" s="12">
        <v>22.74</v>
      </c>
      <c r="J25" s="12">
        <f ca="1">ROUND(INDIRECT(ADDRESS(ROW()+(0), COLUMN()+(-3), 1))*INDIRECT(ADDRESS(ROW()+(0), COLUMN()+(-1), 1)), 2)</f>
        <v>11.07</v>
      </c>
    </row>
    <row r="26" spans="1:10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"/>
      <c r="G26" s="13">
        <v>0.487</v>
      </c>
      <c r="H26" s="13"/>
      <c r="I26" s="14">
        <v>21.02</v>
      </c>
      <c r="J26" s="14">
        <f ca="1">ROUND(INDIRECT(ADDRESS(ROW()+(0), COLUMN()+(-3), 1))*INDIRECT(ADDRESS(ROW()+(0), COLUMN()+(-1), 1)), 2)</f>
        <v>10.24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59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1))), 2)</f>
        <v>35.49</v>
      </c>
    </row>
    <row r="28" spans="1:10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8"/>
      <c r="H28" s="18"/>
      <c r="I28" s="15"/>
      <c r="J28" s="15"/>
    </row>
    <row r="29" spans="1:10" ht="13.50" thickBot="1" customHeight="1">
      <c r="A29" s="19"/>
      <c r="B29" s="19"/>
      <c r="C29" s="19"/>
      <c r="D29" s="20" t="s">
        <v>61</v>
      </c>
      <c r="E29" s="19" t="s">
        <v>62</v>
      </c>
      <c r="F29" s="19"/>
      <c r="G29" s="13">
        <v>2</v>
      </c>
      <c r="H29" s="13"/>
      <c r="I29" s="14">
        <f ca="1">ROUND(SUM(INDIRECT(ADDRESS(ROW()+(-2), COLUMN()+(1), 1)),INDIRECT(ADDRESS(ROW()+(-8), COLUMN()+(1), 1))), 2)</f>
        <v>83.94</v>
      </c>
      <c r="J29" s="14">
        <f ca="1">ROUND(INDIRECT(ADDRESS(ROW()+(0), COLUMN()+(-3), 1))*INDIRECT(ADDRESS(ROW()+(0), COLUMN()+(-1), 1))/100, 2)</f>
        <v>1.68</v>
      </c>
    </row>
    <row r="30" spans="1:10" ht="13.50" thickBot="1" customHeight="1">
      <c r="A30" s="21" t="s">
        <v>63</v>
      </c>
      <c r="B30" s="21"/>
      <c r="C30" s="21"/>
      <c r="D30" s="22"/>
      <c r="E30" s="23"/>
      <c r="F30" s="23"/>
      <c r="G30" s="24" t="s">
        <v>64</v>
      </c>
      <c r="H30" s="24"/>
      <c r="I30" s="25"/>
      <c r="J30" s="26">
        <f ca="1">ROUND(SUM(INDIRECT(ADDRESS(ROW()+(-1), COLUMN()+(0), 1)),INDIRECT(ADDRESS(ROW()+(-3), COLUMN()+(0), 1)),INDIRECT(ADDRESS(ROW()+(-9), COLUMN()+(0), 1))), 2)</f>
        <v>85.62</v>
      </c>
    </row>
    <row r="33" spans="1:10" ht="13.50" thickBot="1" customHeight="1">
      <c r="A33" s="27" t="s">
        <v>65</v>
      </c>
      <c r="B33" s="27"/>
      <c r="C33" s="27"/>
      <c r="D33" s="27"/>
      <c r="E33" s="27"/>
      <c r="F33" s="27" t="s">
        <v>66</v>
      </c>
      <c r="G33" s="27"/>
      <c r="H33" s="27" t="s">
        <v>67</v>
      </c>
      <c r="I33" s="27"/>
      <c r="J33" s="27" t="s">
        <v>68</v>
      </c>
    </row>
    <row r="34" spans="1:10" ht="13.50" thickBot="1" customHeight="1">
      <c r="A34" s="28" t="s">
        <v>69</v>
      </c>
      <c r="B34" s="28"/>
      <c r="C34" s="28"/>
      <c r="D34" s="28"/>
      <c r="E34" s="28"/>
      <c r="F34" s="29">
        <v>112006</v>
      </c>
      <c r="G34" s="29"/>
      <c r="H34" s="29">
        <v>112007</v>
      </c>
      <c r="I34" s="29"/>
      <c r="J34" s="29" t="s">
        <v>70</v>
      </c>
    </row>
    <row r="35" spans="1:10" ht="24.00" thickBot="1" customHeight="1">
      <c r="A35" s="30" t="s">
        <v>71</v>
      </c>
      <c r="B35" s="30"/>
      <c r="C35" s="30"/>
      <c r="D35" s="30"/>
      <c r="E35" s="30"/>
      <c r="F35" s="31"/>
      <c r="G35" s="31"/>
      <c r="H35" s="31"/>
      <c r="I35" s="31"/>
      <c r="J35" s="31"/>
    </row>
    <row r="36" spans="1:10" ht="13.50" thickBot="1" customHeight="1">
      <c r="A36" s="32" t="s">
        <v>72</v>
      </c>
      <c r="B36" s="32"/>
      <c r="C36" s="32"/>
      <c r="D36" s="32"/>
      <c r="E36" s="32"/>
      <c r="F36" s="33">
        <v>112007</v>
      </c>
      <c r="G36" s="33"/>
      <c r="H36" s="33">
        <v>112007</v>
      </c>
      <c r="I36" s="33"/>
      <c r="J36" s="33"/>
    </row>
    <row r="37" spans="1:10" ht="13.50" thickBot="1" customHeight="1">
      <c r="A37" s="28" t="s">
        <v>73</v>
      </c>
      <c r="B37" s="28"/>
      <c r="C37" s="28"/>
      <c r="D37" s="28"/>
      <c r="E37" s="28"/>
      <c r="F37" s="29">
        <v>162010</v>
      </c>
      <c r="G37" s="29"/>
      <c r="H37" s="29">
        <v>1.12201e+006</v>
      </c>
      <c r="I37" s="29"/>
      <c r="J37" s="29" t="s">
        <v>74</v>
      </c>
    </row>
    <row r="38" spans="1:10" ht="13.50" thickBot="1" customHeight="1">
      <c r="A38" s="32" t="s">
        <v>75</v>
      </c>
      <c r="B38" s="32"/>
      <c r="C38" s="32"/>
      <c r="D38" s="32"/>
      <c r="E38" s="32"/>
      <c r="F38" s="33"/>
      <c r="G38" s="33"/>
      <c r="H38" s="33"/>
      <c r="I38" s="33"/>
      <c r="J38" s="33"/>
    </row>
    <row r="39" spans="1:10" ht="13.50" thickBot="1" customHeight="1">
      <c r="A39" s="28" t="s">
        <v>76</v>
      </c>
      <c r="B39" s="28"/>
      <c r="C39" s="28"/>
      <c r="D39" s="28"/>
      <c r="E39" s="28"/>
      <c r="F39" s="29">
        <v>132006</v>
      </c>
      <c r="G39" s="29"/>
      <c r="H39" s="29">
        <v>132007</v>
      </c>
      <c r="I39" s="29"/>
      <c r="J39" s="29" t="s">
        <v>77</v>
      </c>
    </row>
    <row r="40" spans="1:10" ht="13.50" thickBot="1" customHeight="1">
      <c r="A40" s="30" t="s">
        <v>78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32" t="s">
        <v>79</v>
      </c>
      <c r="B41" s="32"/>
      <c r="C41" s="32"/>
      <c r="D41" s="32"/>
      <c r="E41" s="32"/>
      <c r="F41" s="33">
        <v>112007</v>
      </c>
      <c r="G41" s="33"/>
      <c r="H41" s="33">
        <v>112007</v>
      </c>
      <c r="I41" s="33"/>
      <c r="J41" s="33"/>
    </row>
    <row r="44" spans="1:1" ht="33.75" thickBot="1" customHeight="1">
      <c r="A44" s="1" t="s">
        <v>80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81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82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99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I27"/>
    <mergeCell ref="A28:C28"/>
    <mergeCell ref="E28:H28"/>
    <mergeCell ref="A29:C29"/>
    <mergeCell ref="E29:F29"/>
    <mergeCell ref="G29:H29"/>
    <mergeCell ref="A30:F30"/>
    <mergeCell ref="G30:I30"/>
    <mergeCell ref="A33:E33"/>
    <mergeCell ref="F33:G33"/>
    <mergeCell ref="H33:I33"/>
    <mergeCell ref="A34:E34"/>
    <mergeCell ref="F34:G34"/>
    <mergeCell ref="H34:I34"/>
    <mergeCell ref="J34:J36"/>
    <mergeCell ref="A35:E35"/>
    <mergeCell ref="F35:G35"/>
    <mergeCell ref="H35:I35"/>
    <mergeCell ref="A36:E36"/>
    <mergeCell ref="F36:G36"/>
    <mergeCell ref="H36:I36"/>
    <mergeCell ref="A37:E37"/>
    <mergeCell ref="F37:G38"/>
    <mergeCell ref="H37:I38"/>
    <mergeCell ref="J37:J38"/>
    <mergeCell ref="A38:E38"/>
    <mergeCell ref="A39:E39"/>
    <mergeCell ref="F39:G39"/>
    <mergeCell ref="H39:I39"/>
    <mergeCell ref="J39:J41"/>
    <mergeCell ref="A40:E40"/>
    <mergeCell ref="F40:G40"/>
    <mergeCell ref="H40:I40"/>
    <mergeCell ref="A41:E41"/>
    <mergeCell ref="F41:G41"/>
    <mergeCell ref="H41:I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