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<sst xmlns="http://schemas.openxmlformats.org/spreadsheetml/2006/main" count="74" uniqueCount="74">
  <si>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</si>
  <si>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IOR016</t>
  </si>
  <si>
    <t xml:space="preserve">m²</t>
  </si>
  <si>
    <t xml:space="preserve">Protección pasiva contra incendios de estructura metálica, con placas de yeso laminado. Sistema Magna "PLADUR".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</si>
  <si>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3 caras y con una resistencia al fuego de 120 minutos, sistema 48-35+2x25Magna "PLADUR", mediante recubrimiento con placas de yeso laminado Magna, fijadas con tornillos y perfiles metálicos. Incluso fijaciones,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</si>
  <si>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</si>
  <si>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</si>
  <si>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</si>
  <si>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</si>
  <si>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</si>
  <si>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</si>
  <si>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</si>
  <si>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mt12pip020b</t>
  </si>
  <si>
    <t xml:space="preserve">m</t>
  </si>
  <si>
    <t xml:space="preserve">Banda estanca autoadhesiva de espuma de poliuretano de celdas cerradas "PLADUR", de 3 mm de espesor y 46 mm de anchura, resistencia térmica 0,10 m²K/W, conductividad térmica 0,034 W/(mK).</t>
  </si>
  <si>
    <t xml:space="preserve">mt12psg082</t>
  </si>
  <si>
    <t xml:space="preserve">Ud</t>
  </si>
  <si>
    <t xml:space="preserve">Fijación para hormigón.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</si>
  <si>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</si>
  <si>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</si>
  <si>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</si>
  <si>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</si>
  <si>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</si>
  <si>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</si>
  <si>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</si>
  <si>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</si>
  <si>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</si>
  <si>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mt12psp013aa</t>
  </si>
  <si>
    <t xml:space="preserve">m²</t>
  </si>
  <si>
    <t xml:space="preserve">Placa de yeso laminado I / UNE-EN 520 - 900 / 3200 / 18 / con los bordes longitudinales afinados, con resistencia al fuego y de alta resistencia al impacto Magna "PLADUR", Euroclase A2-s1, d0 de reacción al fuego, según UNE-EN 13501-1.</t>
  </si>
  <si>
    <t xml:space="preserve">mt12ptp010af</t>
  </si>
  <si>
    <t xml:space="preserve">Ud</t>
  </si>
  <si>
    <t xml:space="preserve">Tornillo autorroscante de acero revestido con fosfatos, PM 3,5x35 "PLADUR", con cabeza de trompeta y punta afilada; para la fijación de placas de yeso laminado a perfiles metálicos de hasta 0,75 mm de espesor.</t>
  </si>
  <si>
    <t xml:space="preserve">mt12ptp010ab</t>
  </si>
  <si>
    <t xml:space="preserve">Ud</t>
  </si>
  <si>
    <t xml:space="preserve">Tornillo autorroscante de acero revestido con fosfatos, PM 3,9x55 "PLADUR", con cabeza de trompeta y punta afilada; para la fijación de placas de yeso laminado a perfiles metálicos de hasta 0,75 mm de espesor.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</si>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</sst>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0.77</v>
      </c>
      <c r="G10" s="11"/>
      <c r="H10" s="12">
        <v>0.22</v>
      </c>
      <c r="I10" s="12">
        <f ca="1">ROUND(INDIRECT(ADDRESS(ROW()+(0), COLUMN()+(-3), 1))*INDIRECT(ADDRESS(ROW()+(0), COLUMN()+(-1), 1)), 2)</f>
        <v>0.17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1.6</v>
      </c>
      <c r="G11" s="11"/>
      <c r="H11" s="12">
        <v>0.32</v>
      </c>
      <c r="I11" s="12">
        <f ca="1">ROUND(INDIRECT(ADDRESS(ROW()+(0), COLUMN()+(-3), 1))*INDIRECT(ADDRESS(ROW()+(0), COLUMN()+(-1), 1)), 2)</f>
        <v>0.51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0.77</v>
      </c>
      <c r="G12" s="11"/>
      <c r="H12" s="12">
        <v>1.22</v>
      </c>
      <c r="I12" s="12">
        <f ca="1">ROUND(INDIRECT(ADDRESS(ROW()+(0), COLUMN()+(-3), 1))*INDIRECT(ADDRESS(ROW()+(0), COLUMN()+(-1), 1)), 2)</f>
        <v>0.94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4.2</v>
      </c>
      <c r="G13" s="11"/>
      <c r="H13" s="12">
        <v>1.45</v>
      </c>
      <c r="I13" s="12">
        <f ca="1">ROUND(INDIRECT(ADDRESS(ROW()+(0), COLUMN()+(-3), 1))*INDIRECT(ADDRESS(ROW()+(0), COLUMN()+(-1), 1)), 2)</f>
        <v>6.09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3</v>
      </c>
      <c r="G14" s="11"/>
      <c r="H14" s="12">
        <v>0.01</v>
      </c>
      <c r="I14" s="12">
        <f ca="1">ROUND(INDIRECT(ADDRESS(ROW()+(0), COLUMN()+(-3), 1))*INDIRECT(ADDRESS(ROW()+(0), COLUMN()+(-1), 1)), 2)</f>
        <v>0.03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2.1</v>
      </c>
      <c r="G15" s="11"/>
      <c r="H15" s="12">
        <v>11.16</v>
      </c>
      <c r="I15" s="12">
        <f ca="1">ROUND(INDIRECT(ADDRESS(ROW()+(0), COLUMN()+(-3), 1))*INDIRECT(ADDRESS(ROW()+(0), COLUMN()+(-1), 1)), 2)</f>
        <v>23.44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23</v>
      </c>
      <c r="G16" s="11"/>
      <c r="H16" s="12">
        <v>0.01</v>
      </c>
      <c r="I16" s="12">
        <f ca="1">ROUND(INDIRECT(ADDRESS(ROW()+(0), COLUMN()+(-3), 1))*INDIRECT(ADDRESS(ROW()+(0), COLUMN()+(-1), 1)), 2)</f>
        <v>0.23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44</v>
      </c>
      <c r="G17" s="11"/>
      <c r="H17" s="12">
        <v>0.02</v>
      </c>
      <c r="I17" s="12">
        <f ca="1">ROUND(INDIRECT(ADDRESS(ROW()+(0), COLUMN()+(-3), 1))*INDIRECT(ADDRESS(ROW()+(0), COLUMN()+(-1), 1)), 2)</f>
        <v>0.88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0.95</v>
      </c>
      <c r="G18" s="11"/>
      <c r="H18" s="12">
        <v>0.89</v>
      </c>
      <c r="I18" s="12">
        <f ca="1">ROUND(INDIRECT(ADDRESS(ROW()+(0), COLUMN()+(-3), 1))*INDIRECT(ADDRESS(ROW()+(0), COLUMN()+(-1), 1)), 2)</f>
        <v>0.85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3">
        <v>9.43</v>
      </c>
      <c r="G19" s="13"/>
      <c r="H19" s="14">
        <v>0.04</v>
      </c>
      <c r="I19" s="14">
        <f ca="1">ROUND(INDIRECT(ADDRESS(ROW()+(0), COLUMN()+(-3), 1))*INDIRECT(ADDRESS(ROW()+(0), COLUMN()+(-1), 1)), 2)</f>
        <v>0.38</v>
      </c>
    </row>
    <row r="20" spans="1:9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33.52</v>
      </c>
    </row>
    <row r="21" spans="1:9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8"/>
      <c r="H21" s="15"/>
      <c r="I21" s="15"/>
    </row>
    <row r="22" spans="1:9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1">
        <v>0.714</v>
      </c>
      <c r="G22" s="11"/>
      <c r="H22" s="12">
        <v>22.74</v>
      </c>
      <c r="I22" s="12">
        <f ca="1">ROUND(INDIRECT(ADDRESS(ROW()+(0), COLUMN()+(-3), 1))*INDIRECT(ADDRESS(ROW()+(0), COLUMN()+(-1), 1)), 2)</f>
        <v>16.24</v>
      </c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3">
        <v>0.714</v>
      </c>
      <c r="G23" s="13"/>
      <c r="H23" s="14">
        <v>21.02</v>
      </c>
      <c r="I23" s="14">
        <f ca="1">ROUND(INDIRECT(ADDRESS(ROW()+(0), COLUMN()+(-3), 1))*INDIRECT(ADDRESS(ROW()+(0), COLUMN()+(-1), 1)), 2)</f>
        <v>15.01</v>
      </c>
    </row>
    <row r="24" spans="1:9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17">
        <f ca="1">ROUND(SUM(INDIRECT(ADDRESS(ROW()+(-1), COLUMN()+(0), 1)),INDIRECT(ADDRESS(ROW()+(-2), COLUMN()+(0), 1))), 2)</f>
        <v>31.25</v>
      </c>
    </row>
    <row r="25" spans="1:9" ht="13.50" thickBot="1" customHeight="1">
      <c r="A25" s="15">
        <v>3</v>
      </c>
      <c r="B25" s="15"/>
      <c r="C25" s="15"/>
      <c r="D25" s="18" t="s">
        <v>51</v>
      </c>
      <c r="E25" s="18"/>
      <c r="F25" s="18"/>
      <c r="G25" s="18"/>
      <c r="H25" s="15"/>
      <c r="I25" s="15"/>
    </row>
    <row r="26" spans="1:9" ht="13.50" thickBot="1" customHeight="1">
      <c r="A26" s="19"/>
      <c r="B26" s="19"/>
      <c r="C26" s="20" t="s">
        <v>52</v>
      </c>
      <c r="D26" s="19" t="s">
        <v>53</v>
      </c>
      <c r="E26" s="19"/>
      <c r="F26" s="13">
        <v>2</v>
      </c>
      <c r="G26" s="13"/>
      <c r="H26" s="14">
        <f ca="1">ROUND(SUM(INDIRECT(ADDRESS(ROW()+(-2), COLUMN()+(1), 1)),INDIRECT(ADDRESS(ROW()+(-6), COLUMN()+(1), 1))), 2)</f>
        <v>64.77</v>
      </c>
      <c r="I26" s="14">
        <f ca="1">ROUND(INDIRECT(ADDRESS(ROW()+(0), COLUMN()+(-3), 1))*INDIRECT(ADDRESS(ROW()+(0), COLUMN()+(-1), 1))/100, 2)</f>
        <v>1.3</v>
      </c>
    </row>
    <row r="27" spans="1:9" ht="13.50" thickBot="1" customHeight="1">
      <c r="A27" s="21" t="s">
        <v>54</v>
      </c>
      <c r="B27" s="21"/>
      <c r="C27" s="22"/>
      <c r="D27" s="23"/>
      <c r="E27" s="23"/>
      <c r="F27" s="24" t="s">
        <v>55</v>
      </c>
      <c r="G27" s="24"/>
      <c r="H27" s="25"/>
      <c r="I27" s="26">
        <f ca="1">ROUND(SUM(INDIRECT(ADDRESS(ROW()+(-1), COLUMN()+(0), 1)),INDIRECT(ADDRESS(ROW()+(-3), COLUMN()+(0), 1)),INDIRECT(ADDRESS(ROW()+(-7), COLUMN()+(0), 1))), 2)</f>
        <v>66.07</v>
      </c>
    </row>
    <row r="30" spans="1:9" ht="13.50" thickBot="1" customHeight="1">
      <c r="A30" s="27" t="s">
        <v>56</v>
      </c>
      <c r="B30" s="27"/>
      <c r="C30" s="27"/>
      <c r="D30" s="27"/>
      <c r="E30" s="27" t="s">
        <v>57</v>
      </c>
      <c r="F30" s="27"/>
      <c r="G30" s="27" t="s">
        <v>58</v>
      </c>
      <c r="H30" s="27"/>
      <c r="I30" s="27" t="s">
        <v>59</v>
      </c>
    </row>
    <row r="31" spans="1:9" ht="13.50" thickBot="1" customHeight="1">
      <c r="A31" s="28" t="s">
        <v>60</v>
      </c>
      <c r="B31" s="28"/>
      <c r="C31" s="28"/>
      <c r="D31" s="28"/>
      <c r="E31" s="29">
        <v>112006</v>
      </c>
      <c r="F31" s="29"/>
      <c r="G31" s="29">
        <v>112007</v>
      </c>
      <c r="H31" s="29"/>
      <c r="I31" s="29" t="s">
        <v>61</v>
      </c>
    </row>
    <row r="32" spans="1:9" ht="24.00" thickBot="1" customHeight="1">
      <c r="A32" s="30" t="s">
        <v>62</v>
      </c>
      <c r="B32" s="30"/>
      <c r="C32" s="30"/>
      <c r="D32" s="30"/>
      <c r="E32" s="31"/>
      <c r="F32" s="31"/>
      <c r="G32" s="31"/>
      <c r="H32" s="31"/>
      <c r="I32" s="31"/>
    </row>
    <row r="33" spans="1:9" ht="13.50" thickBot="1" customHeight="1">
      <c r="A33" s="32" t="s">
        <v>63</v>
      </c>
      <c r="B33" s="32"/>
      <c r="C33" s="32"/>
      <c r="D33" s="32"/>
      <c r="E33" s="33">
        <v>112007</v>
      </c>
      <c r="F33" s="33"/>
      <c r="G33" s="33">
        <v>112007</v>
      </c>
      <c r="H33" s="33"/>
      <c r="I33" s="33"/>
    </row>
    <row r="34" spans="1:9" ht="13.50" thickBot="1" customHeight="1">
      <c r="A34" s="28" t="s">
        <v>64</v>
      </c>
      <c r="B34" s="28"/>
      <c r="C34" s="28"/>
      <c r="D34" s="28"/>
      <c r="E34" s="29">
        <v>162010</v>
      </c>
      <c r="F34" s="29"/>
      <c r="G34" s="29">
        <v>1.12201e+006</v>
      </c>
      <c r="H34" s="29"/>
      <c r="I34" s="29" t="s">
        <v>65</v>
      </c>
    </row>
    <row r="35" spans="1:9" ht="13.50" thickBot="1" customHeight="1">
      <c r="A35" s="32" t="s">
        <v>66</v>
      </c>
      <c r="B35" s="32"/>
      <c r="C35" s="32"/>
      <c r="D35" s="32"/>
      <c r="E35" s="33"/>
      <c r="F35" s="33"/>
      <c r="G35" s="33"/>
      <c r="H35" s="33"/>
      <c r="I35" s="33"/>
    </row>
    <row r="36" spans="1:9" ht="13.50" thickBot="1" customHeight="1">
      <c r="A36" s="28" t="s">
        <v>67</v>
      </c>
      <c r="B36" s="28"/>
      <c r="C36" s="28"/>
      <c r="D36" s="28"/>
      <c r="E36" s="29">
        <v>132006</v>
      </c>
      <c r="F36" s="29"/>
      <c r="G36" s="29">
        <v>132007</v>
      </c>
      <c r="H36" s="29"/>
      <c r="I36" s="29" t="s">
        <v>68</v>
      </c>
    </row>
    <row r="37" spans="1:9" ht="13.50" thickBot="1" customHeight="1">
      <c r="A37" s="30" t="s">
        <v>69</v>
      </c>
      <c r="B37" s="30"/>
      <c r="C37" s="30"/>
      <c r="D37" s="30"/>
      <c r="E37" s="31"/>
      <c r="F37" s="31"/>
      <c r="G37" s="31"/>
      <c r="H37" s="31"/>
      <c r="I37" s="31"/>
    </row>
    <row r="38" spans="1:9" ht="13.50" thickBot="1" customHeight="1">
      <c r="A38" s="32" t="s">
        <v>70</v>
      </c>
      <c r="B38" s="32"/>
      <c r="C38" s="32"/>
      <c r="D38" s="32"/>
      <c r="E38" s="33">
        <v>112007</v>
      </c>
      <c r="F38" s="33"/>
      <c r="G38" s="33">
        <v>112007</v>
      </c>
      <c r="H38" s="33"/>
      <c r="I38" s="33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</row>
    <row r="43" spans="1:1" ht="33.75" thickBot="1" customHeight="1">
      <c r="A43" s="1" t="s">
        <v>73</v>
      </c>
      <c r="B43" s="1"/>
      <c r="C43" s="1"/>
      <c r="D43" s="1"/>
      <c r="E43" s="1"/>
      <c r="F43" s="1"/>
      <c r="G43" s="1"/>
      <c r="H43" s="1"/>
      <c r="I43" s="1"/>
    </row>
  </sheetData>
  <mergeCells count="90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H24"/>
    <mergeCell ref="A25:B25"/>
    <mergeCell ref="D25:G25"/>
    <mergeCell ref="A26:B26"/>
    <mergeCell ref="D26:E26"/>
    <mergeCell ref="F26:G26"/>
    <mergeCell ref="A27:E27"/>
    <mergeCell ref="F27:H27"/>
    <mergeCell ref="A30:D30"/>
    <mergeCell ref="E30:F30"/>
    <mergeCell ref="G30:H30"/>
    <mergeCell ref="A31:D31"/>
    <mergeCell ref="E31:F31"/>
    <mergeCell ref="G31:H31"/>
    <mergeCell ref="I31:I33"/>
    <mergeCell ref="A32:D32"/>
    <mergeCell ref="E32:F32"/>
    <mergeCell ref="G32:H32"/>
    <mergeCell ref="A33:D33"/>
    <mergeCell ref="E33:F33"/>
    <mergeCell ref="G33:H33"/>
    <mergeCell ref="A34:D34"/>
    <mergeCell ref="E34:F35"/>
    <mergeCell ref="G34:H35"/>
    <mergeCell ref="I34:I35"/>
    <mergeCell ref="A35:D35"/>
    <mergeCell ref="A36:D36"/>
    <mergeCell ref="E36:F36"/>
    <mergeCell ref="G36:H36"/>
    <mergeCell ref="I36:I38"/>
    <mergeCell ref="A37:D37"/>
    <mergeCell ref="E37:F37"/>
    <mergeCell ref="G37:H37"/>
    <mergeCell ref="A38:D38"/>
    <mergeCell ref="E38:F38"/>
    <mergeCell ref="G38:H38"/>
    <mergeCell ref="A41:I41"/>
    <mergeCell ref="A42:I42"/>
    <mergeCell ref="A43:I43"/>
  </mergeCells>
  <pageMargins left="0.147638" right="0.147638" top="0.206693" bottom="0.206693" header="0.0" footer="0.0"/>
  <pageSetup paperSize="9" orientation="portrait"/>
  <rowBreaks count="0" manualBreakCount="0">
    </rowBreaks>
</worksheet>
</file>