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<sst xmlns="http://schemas.openxmlformats.org/spreadsheetml/2006/main" count="45" uniqueCount="45">
  <si>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</si>
  <si>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LCY015</t>
  </si>
  <si>
    <t xml:space="preserve">Ud</t>
  </si>
  <si>
    <t xml:space="preserve">Puerta de entrada al edificio, de aluminio, "CORTIZO".</t>
  </si>
  <si>
    <r>
      <rPr>
        <sz val="8.25"/>
        <color rgb="FF000000"/>
        <rFont val="Arial"/>
        <family val="2"/>
      </rPr>
      <t xml:space="preserve">Puerta de aluminio, serie Millennium 2000 "CORTIZO", con rotura de puente térmico, una hoja practicable, con apertura hacia el interior, dimensiones 400x2000 mm, acabado lacado color blanco, con el sello QUALICOAT, que garantiza el espesor y la calidad del proceso de lacado, compuesta de hoja de 45 mm y marco de 45 mm, junquillos, galce, juntas de estanqueidad de EPDM, manilla y herrajes, según UNE-EN 14351-1; transmitancia térmica del marco: Uh,m = desde 5,7 W/(m²K); espesor máximo del acristalamiento: 30 mm, con clasificación a la permeabilidad al aire pendiente de clasificación, según UNE-EN 12207, clasificación a la estanqueidad al agua pendiente de clasificación, según UNE-EN 12208, y clasificación a la resistencia a la carga del viento pendiente de clasificación, según UNE-EN 12210, sin premarco. Incluso patillas de anclaje para la fijación de la carpintería, sellador adhesivo y silicona neutra para sellado perimetral de las juntas exterior e interior, entre la carpintería y la obra. TSAC.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</si>
  <si>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</si>
  <si>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</si>
  <si>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</si>
  <si>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</si>
  <si>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</si>
  <si>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</si>
  <si>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</si>
  <si>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mt25pec010aaa</t>
  </si>
  <si>
    <t xml:space="preserve">Ud</t>
  </si>
  <si>
    <t xml:space="preserve">Puerta de aluminio, serie Millennium 2000 "CORTIZO", con rotura de puente térmico, una hoja practicable, con apertura hacia el interior, dimensiones 400x2000 mm, acabado lacado color blanco, con el sello QUALICOAT, que garantiza el espesor y la calidad del proceso de lacado, compuesta de hoja de 45 mm y marco de 45 mm, junquillos, galce, juntas de estanqueidad de EPDM, manilla y herrajes, según UNE-EN 14351-1; transmitancia térmica del marco: Uh,m = desde 5,7 W/(m²K); espesor máximo del acristalamiento: 30 mm, con clasificación a la permeabilidad al aire pendiente de clasificación, según UNE-EN 12207, clasificación a la estanqueidad al agua pendiente de clasificación, según UNE-EN 12208, y clasificación a la resistencia a la carga del viento pendiente de clasificación, según UNE-EN 12210. TSAC.</t>
  </si>
  <si>
    <t xml:space="preserve">mt22www010a</t>
  </si>
  <si>
    <t xml:space="preserve">Ud</t>
  </si>
  <si>
    <t xml:space="preserve">Cartucho de 290 ml de sellador adhesivo monocomponente, neutro, superelástico, a base de polímero MS, color blanco, con resistencia a la intemperie y a los rayos UV y elongación hasta rotura 750%.</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</si>
  <si>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</si>
  <si>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</si>
  <si>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</si>
  <si>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</si>
  <si>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</si>
  <si>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</si>
  <si>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</si>
  <si>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</si>
  <si>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</si>
  <si>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</si>
  <si>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</si>
  <si>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</si>
  <si>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</si>
  <si>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</si>
  <si>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</si>
  <si>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38,42€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</si>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</sst>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08.00" thickBot="1" customHeight="1">
      <c r="A10" s="1" t="s">
        <v>12</v>
      </c>
      <c r="B10" s="1"/>
      <c r="C10" s="10" t="s">
        <v>13</v>
      </c>
      <c r="D10" s="1" t="s">
        <v>14</v>
      </c>
      <c r="E10" s="1"/>
      <c r="F10" s="11">
        <v>1</v>
      </c>
      <c r="G10" s="11"/>
      <c r="H10" s="12">
        <v>473.98</v>
      </c>
      <c r="I10" s="12">
        <f ca="1">ROUND(INDIRECT(ADDRESS(ROW()+(0), COLUMN()+(-3), 1))*INDIRECT(ADDRESS(ROW()+(0), COLUMN()+(-1), 1)), 2)</f>
        <v>473.98</v>
      </c>
      <c r="J10" s="12"/>
    </row>
    <row r="11" spans="1:10" ht="34.50" thickBot="1" customHeight="1">
      <c r="A11" s="1" t="s">
        <v>15</v>
      </c>
      <c r="B11" s="1"/>
      <c r="C11" s="10" t="s">
        <v>16</v>
      </c>
      <c r="D11" s="1" t="s">
        <v>17</v>
      </c>
      <c r="E11" s="1"/>
      <c r="F11" s="11">
        <v>0.816</v>
      </c>
      <c r="G11" s="11"/>
      <c r="H11" s="12">
        <v>5.29</v>
      </c>
      <c r="I11" s="12">
        <f ca="1">ROUND(INDIRECT(ADDRESS(ROW()+(0), COLUMN()+(-3), 1))*INDIRECT(ADDRESS(ROW()+(0), COLUMN()+(-1), 1)), 2)</f>
        <v>4.32</v>
      </c>
      <c r="J11" s="12"/>
    </row>
    <row r="12" spans="1:10" ht="45.00" thickBot="1" customHeight="1">
      <c r="A12" s="1" t="s">
        <v>18</v>
      </c>
      <c r="B12" s="1"/>
      <c r="C12" s="10" t="s">
        <v>19</v>
      </c>
      <c r="D12" s="1" t="s">
        <v>20</v>
      </c>
      <c r="E12" s="1"/>
      <c r="F12" s="13">
        <v>0.384</v>
      </c>
      <c r="G12" s="13"/>
      <c r="H12" s="14">
        <v>4.73</v>
      </c>
      <c r="I12" s="14">
        <f ca="1">ROUND(INDIRECT(ADDRESS(ROW()+(0), COLUMN()+(-3), 1))*INDIRECT(ADDRESS(ROW()+(0), COLUMN()+(-1), 1)), 2)</f>
        <v>1.82</v>
      </c>
      <c r="J12" s="14"/>
    </row>
    <row r="13" spans="1:10" ht="13.50" thickBot="1" customHeight="1">
      <c r="A13" s="15"/>
      <c r="B13" s="15"/>
      <c r="C13" s="15"/>
      <c r="D13" s="15"/>
      <c r="E13" s="15"/>
      <c r="F13" s="9" t="s">
        <v>21</v>
      </c>
      <c r="G13" s="9"/>
      <c r="H13" s="9"/>
      <c r="I13" s="17">
        <f ca="1">ROUND(SUM(INDIRECT(ADDRESS(ROW()+(-1), COLUMN()+(0), 1)),INDIRECT(ADDRESS(ROW()+(-2), COLUMN()+(0), 1)),INDIRECT(ADDRESS(ROW()+(-3), COLUMN()+(0), 1))), 2)</f>
        <v>480.12</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1.508</v>
      </c>
      <c r="G15" s="11"/>
      <c r="H15" s="12">
        <v>23.41</v>
      </c>
      <c r="I15" s="12">
        <f ca="1">ROUND(INDIRECT(ADDRESS(ROW()+(0), COLUMN()+(-3), 1))*INDIRECT(ADDRESS(ROW()+(0), COLUMN()+(-1), 1)), 2)</f>
        <v>35.3</v>
      </c>
      <c r="J15" s="12"/>
    </row>
    <row r="16" spans="1:10" ht="13.50" thickBot="1" customHeight="1">
      <c r="A16" s="1" t="s">
        <v>26</v>
      </c>
      <c r="B16" s="1"/>
      <c r="C16" s="10" t="s">
        <v>27</v>
      </c>
      <c r="D16" s="1" t="s">
        <v>28</v>
      </c>
      <c r="E16" s="1"/>
      <c r="F16" s="13">
        <v>1.031</v>
      </c>
      <c r="G16" s="13"/>
      <c r="H16" s="14">
        <v>21.99</v>
      </c>
      <c r="I16" s="14">
        <f ca="1">ROUND(INDIRECT(ADDRESS(ROW()+(0), COLUMN()+(-3), 1))*INDIRECT(ADDRESS(ROW()+(0), COLUMN()+(-1), 1)), 2)</f>
        <v>22.67</v>
      </c>
      <c r="J16" s="14"/>
    </row>
    <row r="17" spans="1:10" ht="13.50" thickBot="1" customHeight="1">
      <c r="A17" s="15"/>
      <c r="B17" s="15"/>
      <c r="C17" s="15"/>
      <c r="D17" s="15"/>
      <c r="E17" s="15"/>
      <c r="F17" s="9" t="s">
        <v>29</v>
      </c>
      <c r="G17" s="9"/>
      <c r="H17" s="9"/>
      <c r="I17" s="17">
        <f ca="1">ROUND(SUM(INDIRECT(ADDRESS(ROW()+(-1), COLUMN()+(0), 1)),INDIRECT(ADDRESS(ROW()+(-2), COLUMN()+(0), 1))), 2)</f>
        <v>57.97</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538.09</v>
      </c>
      <c r="I19" s="14">
        <f ca="1">ROUND(INDIRECT(ADDRESS(ROW()+(0), COLUMN()+(-3), 1))*INDIRECT(ADDRESS(ROW()+(0), COLUMN()+(-1), 1))/100, 2)</f>
        <v>10.76</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548.85</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1.11202e+06</v>
      </c>
      <c r="F24" s="29"/>
      <c r="G24" s="29">
        <v>1.11202e+06</v>
      </c>
      <c r="H24" s="29"/>
      <c r="I24" s="29"/>
      <c r="J24" s="29" t="s">
        <v>40</v>
      </c>
    </row>
    <row r="25" spans="1:10" ht="24.0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