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<sst xmlns="http://schemas.openxmlformats.org/spreadsheetml/2006/main" count="60" uniqueCount="60">
  <si>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</si>
  <si>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LPM010</t>
  </si>
  <si>
    <t xml:space="preserve">Ud</t>
  </si>
  <si>
    <t xml:space="preserve">Puerta interior abatible, de madera.</t>
  </si>
  <si>
    <r>
      <rPr>
        <sz val="8.25"/>
        <color rgb="FF000000"/>
        <rFont val="Arial"/>
        <family val="2"/>
      </rPr>
      <t xml:space="preserve">Puerta interior abatible, ciega, de una hoja de 203x82,5x3,5 cm, de tablero aglomerado, chapado con pino país, barnizada en taller, con plafones de forma recta; precerco de pino país de 90x35 mm; galces de MDF, con rechapado de madera, de pino país de 90x20 mm; tapajuntas de MDF, con rechapado de madera, de pino país de 70x10 mm en ambas caras. Incluso, bisagras, herrajes de colgar, de cierre y manivela sobre escudo largo de latón, color negro, acabado brillante, serie básica.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</si>
  <si>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</si>
  <si>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</si>
  <si>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</si>
  <si>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</si>
  <si>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</si>
  <si>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</si>
  <si>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</si>
  <si>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mt22aap011ja</t>
  </si>
  <si>
    <t xml:space="preserve">Ud</t>
  </si>
  <si>
    <t xml:space="preserve">Precerco de madera de pino, 90x35 mm, para puerta de una hoja, con elementos de fijación.</t>
  </si>
  <si>
    <t xml:space="preserve">mt22aga010bbg</t>
  </si>
  <si>
    <t xml:space="preserve">m</t>
  </si>
  <si>
    <t xml:space="preserve">Galce de MDF, con rechapado de madera, pino país, 90x20 mm, barnizado en taller.</t>
  </si>
  <si>
    <t xml:space="preserve">mt22pxg020abb</t>
  </si>
  <si>
    <t xml:space="preserve">Ud</t>
  </si>
  <si>
    <t xml:space="preserve">Puerta interior ciega, de tablero aglomerado, chapado con pino país, barnizada en taller, con plafones de forma recta, de 203x82,5x3,5 cm. Según UNE 56803.</t>
  </si>
  <si>
    <t xml:space="preserve">mt22ata010abf</t>
  </si>
  <si>
    <t xml:space="preserve">m</t>
  </si>
  <si>
    <t xml:space="preserve">Tapajuntas de MDF, con rechapado de madera, pino país, 70x10 mm, barnizado en taller.</t>
  </si>
  <si>
    <t xml:space="preserve">mt23ibl010jb</t>
  </si>
  <si>
    <t xml:space="preserve">Ud</t>
  </si>
  <si>
    <t xml:space="preserve">Pernio de 100x58 mm, con remate, de latón, acabado brillante, para puerta de paso interior.</t>
  </si>
  <si>
    <t xml:space="preserve">mt23ppb031</t>
  </si>
  <si>
    <t xml:space="preserve">Ud</t>
  </si>
  <si>
    <t xml:space="preserve">Tornillo de latón 21/35 mm.</t>
  </si>
  <si>
    <t xml:space="preserve">mt23ppb200</t>
  </si>
  <si>
    <t xml:space="preserve">Ud</t>
  </si>
  <si>
    <t xml:space="preserve">Cerradura de embutir, frente, accesorios y tornillos de atado, para puerta de paso interior, según UNE-EN 12209.</t>
  </si>
  <si>
    <t xml:space="preserve">mt23hbl010aa</t>
  </si>
  <si>
    <t xml:space="preserve">Ud</t>
  </si>
  <si>
    <t xml:space="preserve">Juego de manivela y escudo largo de latón, color negro, acabado brillante, serie básica, para puerta interior.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</si>
  <si>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</si>
  <si>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</si>
  <si>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</si>
  <si>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</si>
  <si>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</si>
  <si>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</si>
  <si>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</si>
  <si>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</si>
  <si>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</si>
  <si>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</si>
  <si>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</si>
  <si>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</si>
  <si>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</si>
  <si>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</si>
  <si>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</si>
  <si>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</si>
  <si>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</si>
  <si>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</si>
  <si>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12209:2003</t>
  </si>
  <si>
    <t xml:space="preserve">Herrajes para edificación. Cerraduras y pestillos. Cerraduras, pestillos y cerraderos mecánicos. Requisitos y métodos de ensayo.</t>
  </si>
  <si>
    <t xml:space="preserve">EN  12209:2003/AC:2005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</si>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</sst>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7.48" customWidth="1"/>
    <col min="4" max="4" width="70.38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17.39</v>
      </c>
      <c r="I10" s="12">
        <f ca="1">ROUND(INDIRECT(ADDRESS(ROW()+(0), COLUMN()+(-3), 1))*INDIRECT(ADDRESS(ROW()+(0), COLUMN()+(-1), 1)), 2)</f>
        <v>17.39</v>
      </c>
      <c r="J10" s="12"/>
    </row>
    <row r="11" spans="1:10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5.1</v>
      </c>
      <c r="G11" s="11"/>
      <c r="H11" s="12">
        <v>3.71</v>
      </c>
      <c r="I11" s="12">
        <f ca="1">ROUND(INDIRECT(ADDRESS(ROW()+(0), COLUMN()+(-3), 1))*INDIRECT(ADDRESS(ROW()+(0), COLUMN()+(-1), 1)), 2)</f>
        <v>18.92</v>
      </c>
      <c r="J11" s="12"/>
    </row>
    <row r="12" spans="1:10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</v>
      </c>
      <c r="G12" s="11"/>
      <c r="H12" s="12">
        <v>125.37</v>
      </c>
      <c r="I12" s="12">
        <f ca="1">ROUND(INDIRECT(ADDRESS(ROW()+(0), COLUMN()+(-3), 1))*INDIRECT(ADDRESS(ROW()+(0), COLUMN()+(-1), 1)), 2)</f>
        <v>125.37</v>
      </c>
      <c r="J12" s="12"/>
    </row>
    <row r="13" spans="1:10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10.4</v>
      </c>
      <c r="G13" s="11"/>
      <c r="H13" s="12">
        <v>1.61</v>
      </c>
      <c r="I13" s="12">
        <f ca="1">ROUND(INDIRECT(ADDRESS(ROW()+(0), COLUMN()+(-3), 1))*INDIRECT(ADDRESS(ROW()+(0), COLUMN()+(-1), 1)), 2)</f>
        <v>16.74</v>
      </c>
      <c r="J13" s="12"/>
    </row>
    <row r="14" spans="1:10" ht="24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3</v>
      </c>
      <c r="G14" s="11"/>
      <c r="H14" s="12">
        <v>0.81</v>
      </c>
      <c r="I14" s="12">
        <f ca="1">ROUND(INDIRECT(ADDRESS(ROW()+(0), COLUMN()+(-3), 1))*INDIRECT(ADDRESS(ROW()+(0), COLUMN()+(-1), 1)), 2)</f>
        <v>2.43</v>
      </c>
      <c r="J14" s="12"/>
    </row>
    <row r="15" spans="1:10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18</v>
      </c>
      <c r="G15" s="11"/>
      <c r="H15" s="12">
        <v>0.07</v>
      </c>
      <c r="I15" s="12">
        <f ca="1">ROUND(INDIRECT(ADDRESS(ROW()+(0), COLUMN()+(-3), 1))*INDIRECT(ADDRESS(ROW()+(0), COLUMN()+(-1), 1)), 2)</f>
        <v>1.26</v>
      </c>
      <c r="J15" s="12"/>
    </row>
    <row r="16" spans="1:10" ht="24.0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</v>
      </c>
      <c r="G16" s="11"/>
      <c r="H16" s="12">
        <v>12.42</v>
      </c>
      <c r="I16" s="12">
        <f ca="1">ROUND(INDIRECT(ADDRESS(ROW()+(0), COLUMN()+(-3), 1))*INDIRECT(ADDRESS(ROW()+(0), COLUMN()+(-1), 1)), 2)</f>
        <v>12.42</v>
      </c>
      <c r="J16" s="12"/>
    </row>
    <row r="17" spans="1:10" ht="24.0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3">
        <v>1</v>
      </c>
      <c r="G17" s="13"/>
      <c r="H17" s="14">
        <v>8.94</v>
      </c>
      <c r="I17" s="14">
        <f ca="1">ROUND(INDIRECT(ADDRESS(ROW()+(0), COLUMN()+(-3), 1))*INDIRECT(ADDRESS(ROW()+(0), COLUMN()+(-1), 1)), 2)</f>
        <v>8.94</v>
      </c>
      <c r="J17" s="14"/>
    </row>
    <row r="18" spans="1:10" ht="13.50" thickBot="1" customHeight="1">
      <c r="A18" s="15"/>
      <c r="B18" s="15"/>
      <c r="C18" s="15"/>
      <c r="D18" s="15"/>
      <c r="E18" s="15"/>
      <c r="F18" s="9" t="s">
        <v>36</v>
      </c>
      <c r="G18" s="9"/>
      <c r="H18" s="9"/>
      <c r="I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203.47</v>
      </c>
      <c r="J18" s="17"/>
    </row>
    <row r="19" spans="1:10" ht="13.50" thickBot="1" customHeight="1">
      <c r="A19" s="15">
        <v>2</v>
      </c>
      <c r="B19" s="15"/>
      <c r="C19" s="15"/>
      <c r="D19" s="18" t="s">
        <v>37</v>
      </c>
      <c r="E19" s="18"/>
      <c r="F19" s="18"/>
      <c r="G19" s="18"/>
      <c r="H19" s="15"/>
      <c r="I19" s="15"/>
      <c r="J19" s="15"/>
    </row>
    <row r="20" spans="1:10" ht="13.50" thickBot="1" customHeight="1">
      <c r="A20" s="1" t="s">
        <v>38</v>
      </c>
      <c r="B20" s="1"/>
      <c r="C20" s="10" t="s">
        <v>39</v>
      </c>
      <c r="D20" s="1" t="s">
        <v>40</v>
      </c>
      <c r="E20" s="1"/>
      <c r="F20" s="11">
        <v>1.076</v>
      </c>
      <c r="G20" s="11"/>
      <c r="H20" s="12">
        <v>23.44</v>
      </c>
      <c r="I20" s="12">
        <f ca="1">ROUND(INDIRECT(ADDRESS(ROW()+(0), COLUMN()+(-3), 1))*INDIRECT(ADDRESS(ROW()+(0), COLUMN()+(-1), 1)), 2)</f>
        <v>25.22</v>
      </c>
      <c r="J20" s="12"/>
    </row>
    <row r="21" spans="1:10" ht="13.50" thickBot="1" customHeight="1">
      <c r="A21" s="1" t="s">
        <v>41</v>
      </c>
      <c r="B21" s="1"/>
      <c r="C21" s="10" t="s">
        <v>42</v>
      </c>
      <c r="D21" s="1" t="s">
        <v>43</v>
      </c>
      <c r="E21" s="1"/>
      <c r="F21" s="13">
        <v>1.076</v>
      </c>
      <c r="G21" s="13"/>
      <c r="H21" s="14">
        <v>22.08</v>
      </c>
      <c r="I21" s="14">
        <f ca="1">ROUND(INDIRECT(ADDRESS(ROW()+(0), COLUMN()+(-3), 1))*INDIRECT(ADDRESS(ROW()+(0), COLUMN()+(-1), 1)), 2)</f>
        <v>23.76</v>
      </c>
      <c r="J21" s="14"/>
    </row>
    <row r="22" spans="1:10" ht="13.50" thickBot="1" customHeight="1">
      <c r="A22" s="15"/>
      <c r="B22" s="15"/>
      <c r="C22" s="15"/>
      <c r="D22" s="15"/>
      <c r="E22" s="15"/>
      <c r="F22" s="9" t="s">
        <v>44</v>
      </c>
      <c r="G22" s="9"/>
      <c r="H22" s="9"/>
      <c r="I22" s="17">
        <f ca="1">ROUND(SUM(INDIRECT(ADDRESS(ROW()+(-1), COLUMN()+(0), 1)),INDIRECT(ADDRESS(ROW()+(-2), COLUMN()+(0), 1))), 2)</f>
        <v>48.98</v>
      </c>
      <c r="J22" s="17"/>
    </row>
    <row r="23" spans="1:10" ht="13.50" thickBot="1" customHeight="1">
      <c r="A23" s="15">
        <v>3</v>
      </c>
      <c r="B23" s="15"/>
      <c r="C23" s="15"/>
      <c r="D23" s="18" t="s">
        <v>45</v>
      </c>
      <c r="E23" s="18"/>
      <c r="F23" s="18"/>
      <c r="G23" s="18"/>
      <c r="H23" s="15"/>
      <c r="I23" s="15"/>
      <c r="J23" s="15"/>
    </row>
    <row r="24" spans="1:10" ht="13.50" thickBot="1" customHeight="1">
      <c r="A24" s="19"/>
      <c r="B24" s="19"/>
      <c r="C24" s="20" t="s">
        <v>46</v>
      </c>
      <c r="D24" s="19" t="s">
        <v>47</v>
      </c>
      <c r="E24" s="19"/>
      <c r="F24" s="13">
        <v>2</v>
      </c>
      <c r="G24" s="13"/>
      <c r="H24" s="14">
        <f ca="1">ROUND(SUM(INDIRECT(ADDRESS(ROW()+(-2), COLUMN()+(1), 1)),INDIRECT(ADDRESS(ROW()+(-6), COLUMN()+(1), 1))), 2)</f>
        <v>252.45</v>
      </c>
      <c r="I24" s="14">
        <f ca="1">ROUND(INDIRECT(ADDRESS(ROW()+(0), COLUMN()+(-3), 1))*INDIRECT(ADDRESS(ROW()+(0), COLUMN()+(-1), 1))/100, 2)</f>
        <v>5.05</v>
      </c>
      <c r="J24" s="14"/>
    </row>
    <row r="25" spans="1:10" ht="13.50" thickBot="1" customHeight="1">
      <c r="A25" s="21" t="s">
        <v>48</v>
      </c>
      <c r="B25" s="21"/>
      <c r="C25" s="22"/>
      <c r="D25" s="23"/>
      <c r="E25" s="23"/>
      <c r="F25" s="24" t="s">
        <v>49</v>
      </c>
      <c r="G25" s="24"/>
      <c r="H25" s="25"/>
      <c r="I25" s="26">
        <f ca="1">ROUND(SUM(INDIRECT(ADDRESS(ROW()+(-1), COLUMN()+(0), 1)),INDIRECT(ADDRESS(ROW()+(-3), COLUMN()+(0), 1)),INDIRECT(ADDRESS(ROW()+(-7), COLUMN()+(0), 1))), 2)</f>
        <v>257.5</v>
      </c>
      <c r="J25" s="26"/>
    </row>
    <row r="28" spans="1:10" ht="13.50" thickBot="1" customHeight="1">
      <c r="A28" s="27" t="s">
        <v>50</v>
      </c>
      <c r="B28" s="27"/>
      <c r="C28" s="27"/>
      <c r="D28" s="27"/>
      <c r="E28" s="27" t="s">
        <v>51</v>
      </c>
      <c r="F28" s="27"/>
      <c r="G28" s="27" t="s">
        <v>52</v>
      </c>
      <c r="H28" s="27"/>
      <c r="I28" s="27"/>
      <c r="J28" s="27" t="s">
        <v>53</v>
      </c>
    </row>
    <row r="29" spans="1:10" ht="13.50" thickBot="1" customHeight="1">
      <c r="A29" s="28" t="s">
        <v>54</v>
      </c>
      <c r="B29" s="28"/>
      <c r="C29" s="28"/>
      <c r="D29" s="28"/>
      <c r="E29" s="29">
        <v>1.122e+06</v>
      </c>
      <c r="F29" s="29"/>
      <c r="G29" s="29">
        <v>162006</v>
      </c>
      <c r="H29" s="29"/>
      <c r="I29" s="29"/>
      <c r="J29" s="29">
        <v>1</v>
      </c>
    </row>
    <row r="30" spans="1:10" ht="24.00" thickBot="1" customHeight="1">
      <c r="A30" s="30" t="s">
        <v>55</v>
      </c>
      <c r="B30" s="30"/>
      <c r="C30" s="30"/>
      <c r="D30" s="30"/>
      <c r="E30" s="31"/>
      <c r="F30" s="31"/>
      <c r="G30" s="31"/>
      <c r="H30" s="31"/>
      <c r="I30" s="31"/>
      <c r="J30" s="31"/>
    </row>
    <row r="31" spans="1:10" ht="13.50" thickBot="1" customHeight="1">
      <c r="A31" s="32" t="s">
        <v>56</v>
      </c>
      <c r="B31" s="32"/>
      <c r="C31" s="32"/>
      <c r="D31" s="32"/>
      <c r="E31" s="33">
        <v>162006</v>
      </c>
      <c r="F31" s="33"/>
      <c r="G31" s="33">
        <v>162006</v>
      </c>
      <c r="H31" s="33"/>
      <c r="I31" s="33"/>
      <c r="J31" s="33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7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H18"/>
    <mergeCell ref="I18:J18"/>
    <mergeCell ref="A19:B19"/>
    <mergeCell ref="D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H22"/>
    <mergeCell ref="I22:J22"/>
    <mergeCell ref="A23:B23"/>
    <mergeCell ref="D23:G23"/>
    <mergeCell ref="I23:J23"/>
    <mergeCell ref="A24:B24"/>
    <mergeCell ref="D24:E24"/>
    <mergeCell ref="F24:G24"/>
    <mergeCell ref="I24:J24"/>
    <mergeCell ref="A25:E25"/>
    <mergeCell ref="F25:H25"/>
    <mergeCell ref="I25:J25"/>
    <mergeCell ref="A28:D28"/>
    <mergeCell ref="E28:F28"/>
    <mergeCell ref="G28:I28"/>
    <mergeCell ref="A29:D29"/>
    <mergeCell ref="E29:F29"/>
    <mergeCell ref="G29:I29"/>
    <mergeCell ref="J29:J31"/>
    <mergeCell ref="A30:D30"/>
    <mergeCell ref="E30:F30"/>
    <mergeCell ref="G30:I30"/>
    <mergeCell ref="A31:D31"/>
    <mergeCell ref="E31:F31"/>
    <mergeCell ref="G31:I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