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<sst xmlns="http://schemas.openxmlformats.org/spreadsheetml/2006/main" count="32" uniqueCount="32">
  <si>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</si>
  <si>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LSE040</t>
  </si>
  <si>
    <t xml:space="preserve">Ud</t>
  </si>
  <si>
    <t xml:space="preserve">Estor enrollable "LA VIUDA" de tejido ignífugo, para uso exterior.</t>
  </si>
  <si>
    <r>
      <rPr>
        <sz val="8.25"/>
        <color rgb="FF000000"/>
        <rFont val="Arial"/>
        <family val="2"/>
      </rPr>
      <t xml:space="preserve">Estor enrollable exterior, gama Mauré, modelo Ágora "LA VIUDA", de 1000 mm de anchura y 1000 mm de altura, con tejido ignífugo perforado, modelo Soltis Harmony 88, de poliéster recubierto de PVC, accionamiento manual, sistema de guiado con cremallera lateral, perfiles de aluminio acabado lacado en color blanco y cajón de 110 mm de altura, fijado en el paramento exterior de fachada con anclajes mecánicos.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</si>
  <si>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</si>
  <si>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</si>
  <si>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</si>
  <si>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</si>
  <si>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</si>
  <si>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</si>
  <si>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</si>
  <si>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mt44viu011aaaa</t>
  </si>
  <si>
    <t xml:space="preserve">Ud</t>
  </si>
  <si>
    <t xml:space="preserve">Estor enrollable exterior, gama Mauré, modelo Ágora "LA VIUDA", de 1000 mm de anchura y 1000 mm de altura, con tejido ignífugo perforado, modelo Soltis Harmony 88, de poliéster recubierto de PVC, accionamiento manual, sistema de guiado con cremallera lateral, perfiles de aluminio acabado lacado en color blanco y cajón de 110 mm de altura.</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</si>
  <si>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</si>
  <si>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</si>
  <si>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</si>
  <si>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</si>
  <si>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</si>
  <si>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</si>
  <si>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</si>
  <si>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</si>
  <si>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</si>
  <si>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</si>
  <si>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</si>
  <si>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</si>
  <si>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</si>
  <si>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</si>
  <si>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</si>
  <si>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122,05€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</si>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</sst>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0.85" customWidth="1"/>
    <col min="4" max="4" width="7.65" customWidth="1"/>
    <col min="5" max="5" width="72.0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
      <c r="D10" s="10" t="s">
        <v>13</v>
      </c>
      <c r="E10" s="1" t="s">
        <v>14</v>
      </c>
      <c r="F10" s="12">
        <v>1</v>
      </c>
      <c r="G10" s="14">
        <v>378.95</v>
      </c>
      <c r="H10" s="14">
        <f ca="1">ROUND(INDIRECT(ADDRESS(ROW()+(0), COLUMN()+(-2), 1))*INDIRECT(ADDRESS(ROW()+(0), COLUMN()+(-1), 1)), 2)</f>
        <v>378.95</v>
      </c>
    </row>
    <row r="11" spans="1:8" ht="13.50" thickBot="1" customHeight="1">
      <c r="A11" s="15"/>
      <c r="B11" s="15"/>
      <c r="C11" s="15"/>
      <c r="D11" s="15"/>
      <c r="E11" s="15"/>
      <c r="F11" s="9" t="s">
        <v>15</v>
      </c>
      <c r="G11" s="9"/>
      <c r="H11" s="17">
        <f ca="1">ROUND(SUM(INDIRECT(ADDRESS(ROW()+(-1), COLUMN()+(0), 1))), 2)</f>
        <v>378.95</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0.54</v>
      </c>
      <c r="G13" s="13">
        <v>23.74</v>
      </c>
      <c r="H13" s="13">
        <f ca="1">ROUND(INDIRECT(ADDRESS(ROW()+(0), COLUMN()+(-2), 1))*INDIRECT(ADDRESS(ROW()+(0), COLUMN()+(-1), 1)), 2)</f>
        <v>12.82</v>
      </c>
    </row>
    <row r="14" spans="1:8" ht="13.50" thickBot="1" customHeight="1">
      <c r="A14" s="1" t="s">
        <v>20</v>
      </c>
      <c r="B14" s="1"/>
      <c r="C14" s="1"/>
      <c r="D14" s="10" t="s">
        <v>21</v>
      </c>
      <c r="E14" s="1" t="s">
        <v>22</v>
      </c>
      <c r="F14" s="11">
        <v>0.81</v>
      </c>
      <c r="G14" s="13">
        <v>21.94</v>
      </c>
      <c r="H14" s="13">
        <f ca="1">ROUND(INDIRECT(ADDRESS(ROW()+(0), COLUMN()+(-2), 1))*INDIRECT(ADDRESS(ROW()+(0), COLUMN()+(-1), 1)), 2)</f>
        <v>17.77</v>
      </c>
    </row>
    <row r="15" spans="1:8" ht="13.50" thickBot="1" customHeight="1">
      <c r="A15" s="1" t="s">
        <v>23</v>
      </c>
      <c r="B15" s="1"/>
      <c r="C15" s="1"/>
      <c r="D15" s="10" t="s">
        <v>24</v>
      </c>
      <c r="E15" s="1" t="s">
        <v>25</v>
      </c>
      <c r="F15" s="12">
        <v>0.75</v>
      </c>
      <c r="G15" s="14">
        <v>23.74</v>
      </c>
      <c r="H15" s="14">
        <f ca="1">ROUND(INDIRECT(ADDRESS(ROW()+(0), COLUMN()+(-2), 1))*INDIRECT(ADDRESS(ROW()+(0), COLUMN()+(-1), 1)), 2)</f>
        <v>17.81</v>
      </c>
    </row>
    <row r="16" spans="1:8" ht="13.50" thickBot="1" customHeight="1">
      <c r="A16" s="15"/>
      <c r="B16" s="15"/>
      <c r="C16" s="15"/>
      <c r="D16" s="15"/>
      <c r="E16" s="15"/>
      <c r="F16" s="9" t="s">
        <v>26</v>
      </c>
      <c r="G16" s="9"/>
      <c r="H16" s="17">
        <f ca="1">ROUND(SUM(INDIRECT(ADDRESS(ROW()+(-1), COLUMN()+(0), 1)),INDIRECT(ADDRESS(ROW()+(-2), COLUMN()+(0), 1)),INDIRECT(ADDRESS(ROW()+(-3), COLUMN()+(0), 1))), 2)</f>
        <v>48.4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2">
        <v>2</v>
      </c>
      <c r="G18" s="14">
        <f ca="1">ROUND(SUM(INDIRECT(ADDRESS(ROW()+(-2), COLUMN()+(1), 1)),INDIRECT(ADDRESS(ROW()+(-7), COLUMN()+(1), 1))), 2)</f>
        <v>427.35</v>
      </c>
      <c r="H18" s="14">
        <f ca="1">ROUND(INDIRECT(ADDRESS(ROW()+(0), COLUMN()+(-2), 1))*INDIRECT(ADDRESS(ROW()+(0), COLUMN()+(-1), 1))/100, 2)</f>
        <v>8.55</v>
      </c>
    </row>
    <row r="19" spans="1:8" ht="13.50" thickBot="1" customHeight="1">
      <c r="A19" s="21" t="s">
        <v>30</v>
      </c>
      <c r="B19" s="21"/>
      <c r="C19" s="21"/>
      <c r="D19" s="22"/>
      <c r="E19" s="23"/>
      <c r="F19" s="24" t="s">
        <v>31</v>
      </c>
      <c r="G19" s="25"/>
      <c r="H19" s="26">
        <f ca="1">ROUND(SUM(INDIRECT(ADDRESS(ROW()+(-1), COLUMN()+(0), 1)),INDIRECT(ADDRESS(ROW()+(-3), COLUMN()+(0), 1)),INDIRECT(ADDRESS(ROW()+(-8), COLUMN()+(0), 1))), 2)</f>
        <v>435.9</v>
      </c>
    </row>
  </sheetData>
  <mergeCells count="21">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