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<sst xmlns="http://schemas.openxmlformats.org/spreadsheetml/2006/main" count="46" uniqueCount="46">
  <si>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</si>
  <si>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LVS010</t>
  </si>
  <si>
    <t xml:space="preserve">m²</t>
  </si>
  <si>
    <t xml:space="preserve">Vidrio laminar de seguridad.</t>
  </si>
  <si>
    <r>
      <rPr>
        <sz val="8.25"/>
        <color rgb="FF000000"/>
        <rFont val="Arial"/>
        <family val="2"/>
      </rPr>
      <t xml:space="preserve">Vidrio laminar de seguridad, compuesto por dos lunas de 10 mm de espesor unidas mediante una lámina incolora de butiral de polivinilo, de 0,38 mm de espesor, clasificación de prestaciones 2B2, según UNE-EN 12600, fijado sobre carpintería con acuñado mediante calzos de apoyo perimetrales y laterales, sellado en frío con silicona sintética incolora (no acrílica), compatible con el material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</si>
  <si>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</si>
  <si>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</si>
  <si>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</si>
  <si>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</si>
  <si>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</si>
  <si>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</si>
  <si>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</si>
  <si>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mt21ves010ra</t>
  </si>
  <si>
    <t xml:space="preserve">m²</t>
  </si>
  <si>
    <t xml:space="preserve">Vidrio laminar de seguridad, compuesto por dos lunas de 10 mm de espesor unidas mediante una lámina incolora de butiral de polivinilo, de 0,38 mm de espesor, clasificación de prestaciones 2B2, según UNE-EN 12600. Según UNE-EN ISO 12543-2 y UNE-EN 14449</t>
  </si>
  <si>
    <t xml:space="preserve">mt21vva015a</t>
  </si>
  <si>
    <t xml:space="preserve">Ud</t>
  </si>
  <si>
    <t xml:space="preserve">Cartucho de 310 ml de silicona neutra, incolora, dureza Shore A aproximada de 23, según UNE-EN ISO 868 y recuperación elástica &gt;=80%, según UNE-EN ISO 7389.</t>
  </si>
  <si>
    <t xml:space="preserve">mt21vva021</t>
  </si>
  <si>
    <t xml:space="preserve">Ud</t>
  </si>
  <si>
    <t xml:space="preserve">Material auxiliar para la colocación de vidrios.</t>
  </si>
  <si>
    <t xml:space="preserve">Subtotal materiales:</t>
  </si>
  <si>
    <t xml:space="preserve">Mano de obra</t>
  </si>
  <si>
    <t xml:space="preserve">mo055</t>
  </si>
  <si>
    <t xml:space="preserve">h</t>
  </si>
  <si>
    <t xml:space="preserve">Oficial 1ª cristalero.</t>
  </si>
  <si>
    <t xml:space="preserve">mo110</t>
  </si>
  <si>
    <t xml:space="preserve">h</t>
  </si>
  <si>
    <t xml:space="preserve">Ayudante cristalero.</t>
  </si>
  <si>
    <t xml:space="preserve">Subtotal mano de obra:</t>
  </si>
  <si>
    <t xml:space="preserve">Costes directos complementarios</t>
  </si>
  <si>
    <t xml:space="preserve">%</t>
  </si>
  <si>
    <t xml:space="preserve">Costes directos complementarios</t>
  </si>
  <si>
    <t xml:space="preserve">Coste de mantenimiento decenal: 11,03€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</si>
  <si>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</si>
  <si>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</si>
  <si>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</si>
  <si>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</si>
  <si>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</si>
  <si>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14449:2005</t>
  </si>
  <si>
    <t xml:space="preserve">1/3/4</t>
  </si>
  <si>
    <t xml:space="preserve">Vidrio para la edificación. Vidrio laminado y vidrio laminado de seguridad. Evaluación de la conformidad.</t>
  </si>
  <si>
    <t xml:space="preserve">EN  14449:2005/AC:2005</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</si>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</sst>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71.74"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1.006</v>
      </c>
      <c r="H10" s="11"/>
      <c r="I10" s="12">
        <v>68.95</v>
      </c>
      <c r="J10" s="12">
        <f ca="1">ROUND(INDIRECT(ADDRESS(ROW()+(0), COLUMN()+(-3), 1))*INDIRECT(ADDRESS(ROW()+(0), COLUMN()+(-1), 1)), 2)</f>
        <v>69.36</v>
      </c>
    </row>
    <row r="11" spans="1:10" ht="24.00" thickBot="1" customHeight="1">
      <c r="A11" s="1" t="s">
        <v>15</v>
      </c>
      <c r="B11" s="1"/>
      <c r="C11" s="10" t="s">
        <v>16</v>
      </c>
      <c r="D11" s="10"/>
      <c r="E11" s="1" t="s">
        <v>17</v>
      </c>
      <c r="F11" s="1"/>
      <c r="G11" s="11">
        <v>0.29</v>
      </c>
      <c r="H11" s="11"/>
      <c r="I11" s="12">
        <v>5.77</v>
      </c>
      <c r="J11" s="12">
        <f ca="1">ROUND(INDIRECT(ADDRESS(ROW()+(0), COLUMN()+(-3), 1))*INDIRECT(ADDRESS(ROW()+(0), COLUMN()+(-1), 1)), 2)</f>
        <v>1.67</v>
      </c>
    </row>
    <row r="12" spans="1:10" ht="13.50" thickBot="1" customHeight="1">
      <c r="A12" s="1" t="s">
        <v>18</v>
      </c>
      <c r="B12" s="1"/>
      <c r="C12" s="10" t="s">
        <v>19</v>
      </c>
      <c r="D12" s="10"/>
      <c r="E12" s="1" t="s">
        <v>20</v>
      </c>
      <c r="F12" s="1"/>
      <c r="G12" s="13">
        <v>1</v>
      </c>
      <c r="H12" s="13"/>
      <c r="I12" s="14">
        <v>1.26</v>
      </c>
      <c r="J12" s="14">
        <f ca="1">ROUND(INDIRECT(ADDRESS(ROW()+(0), COLUMN()+(-3), 1))*INDIRECT(ADDRESS(ROW()+(0), COLUMN()+(-1), 1)), 2)</f>
        <v>1.26</v>
      </c>
    </row>
    <row r="13" spans="1:10" ht="13.50" thickBot="1" customHeight="1">
      <c r="A13" s="15"/>
      <c r="B13" s="15"/>
      <c r="C13" s="15"/>
      <c r="D13" s="15"/>
      <c r="E13" s="15"/>
      <c r="F13" s="15"/>
      <c r="G13" s="9" t="s">
        <v>21</v>
      </c>
      <c r="H13" s="9"/>
      <c r="I13" s="9"/>
      <c r="J13" s="17">
        <f ca="1">ROUND(SUM(INDIRECT(ADDRESS(ROW()+(-1), COLUMN()+(0), 1)),INDIRECT(ADDRESS(ROW()+(-2), COLUMN()+(0), 1)),INDIRECT(ADDRESS(ROW()+(-3), COLUMN()+(0), 1))), 2)</f>
        <v>72.29</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0.566</v>
      </c>
      <c r="H15" s="11"/>
      <c r="I15" s="12">
        <v>23.55</v>
      </c>
      <c r="J15" s="12">
        <f ca="1">ROUND(INDIRECT(ADDRESS(ROW()+(0), COLUMN()+(-3), 1))*INDIRECT(ADDRESS(ROW()+(0), COLUMN()+(-1), 1)), 2)</f>
        <v>13.33</v>
      </c>
    </row>
    <row r="16" spans="1:10" ht="13.50" thickBot="1" customHeight="1">
      <c r="A16" s="1" t="s">
        <v>26</v>
      </c>
      <c r="B16" s="1"/>
      <c r="C16" s="10" t="s">
        <v>27</v>
      </c>
      <c r="D16" s="10"/>
      <c r="E16" s="1" t="s">
        <v>28</v>
      </c>
      <c r="F16" s="1"/>
      <c r="G16" s="13">
        <v>0.566</v>
      </c>
      <c r="H16" s="13"/>
      <c r="I16" s="14">
        <v>22.35</v>
      </c>
      <c r="J16" s="14">
        <f ca="1">ROUND(INDIRECT(ADDRESS(ROW()+(0), COLUMN()+(-3), 1))*INDIRECT(ADDRESS(ROW()+(0), COLUMN()+(-1), 1)), 2)</f>
        <v>12.65</v>
      </c>
    </row>
    <row r="17" spans="1:10" ht="13.50" thickBot="1" customHeight="1">
      <c r="A17" s="15"/>
      <c r="B17" s="15"/>
      <c r="C17" s="15"/>
      <c r="D17" s="15"/>
      <c r="E17" s="15"/>
      <c r="F17" s="15"/>
      <c r="G17" s="9" t="s">
        <v>29</v>
      </c>
      <c r="H17" s="9"/>
      <c r="I17" s="9"/>
      <c r="J17" s="17">
        <f ca="1">ROUND(SUM(INDIRECT(ADDRESS(ROW()+(-1), COLUMN()+(0), 1)),INDIRECT(ADDRESS(ROW()+(-2), COLUMN()+(0), 1))), 2)</f>
        <v>25.98</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98.27</v>
      </c>
      <c r="J19" s="14">
        <f ca="1">ROUND(INDIRECT(ADDRESS(ROW()+(0), COLUMN()+(-3), 1))*INDIRECT(ADDRESS(ROW()+(0), COLUMN()+(-1), 1))/100, 2)</f>
        <v>1.97</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100.24</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132006</v>
      </c>
      <c r="G24" s="29"/>
      <c r="H24" s="29">
        <v>132007</v>
      </c>
      <c r="I24" s="29"/>
      <c r="J24" s="29" t="s">
        <v>40</v>
      </c>
    </row>
    <row r="25" spans="1:10" ht="13.50" thickBot="1" customHeight="1">
      <c r="A25" s="30" t="s">
        <v>41</v>
      </c>
      <c r="B25" s="30"/>
      <c r="C25" s="30"/>
      <c r="D25" s="30"/>
      <c r="E25" s="30"/>
      <c r="F25" s="31"/>
      <c r="G25" s="31"/>
      <c r="H25" s="31"/>
      <c r="I25" s="31"/>
      <c r="J25" s="31"/>
    </row>
    <row r="26" spans="1:10" ht="13.50" thickBot="1" customHeight="1">
      <c r="A26" s="32" t="s">
        <v>42</v>
      </c>
      <c r="B26" s="32"/>
      <c r="C26" s="32"/>
      <c r="D26" s="32"/>
      <c r="E26" s="32"/>
      <c r="F26" s="33">
        <v>162006</v>
      </c>
      <c r="G26" s="33"/>
      <c r="H26" s="33">
        <v>162006</v>
      </c>
      <c r="I26" s="33"/>
      <c r="J26" s="33"/>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row r="31" spans="1:1" ht="33.75" thickBot="1" customHeight="1">
      <c r="A31" s="1" t="s">
        <v>45</v>
      </c>
      <c r="B31" s="1"/>
      <c r="C31" s="1"/>
      <c r="D31" s="1"/>
      <c r="E31" s="1"/>
      <c r="F31" s="1"/>
      <c r="G31" s="1"/>
      <c r="H31" s="1"/>
      <c r="I31" s="1"/>
      <c r="J31" s="1"/>
    </row>
  </sheetData>
  <mergeCells count="6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4"/>
    <mergeCell ref="H24:I24"/>
    <mergeCell ref="J24:J26"/>
    <mergeCell ref="A25:E25"/>
    <mergeCell ref="F25:G25"/>
    <mergeCell ref="H25:I25"/>
    <mergeCell ref="A26:E26"/>
    <mergeCell ref="F26:G26"/>
    <mergeCell ref="H26:I26"/>
    <mergeCell ref="A29:J29"/>
    <mergeCell ref="A30:J30"/>
    <mergeCell ref="A31:J31"/>
  </mergeCells>
  <pageMargins left="0.147638" right="0.147638" top="0.206693" bottom="0.206693" header="0.0" footer="0.0"/>
  <pageSetup paperSize="9" orientation="portrait"/>
  <rowBreaks count="0" manualBreakCount="0">
    </rowBreaks>
</worksheet>
</file>