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<sst xmlns="http://schemas.openxmlformats.org/spreadsheetml/2006/main" count="45" uniqueCount="45">
  <si>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</si>
  <si>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NAB010</t>
  </si>
  <si>
    <t xml:space="preserve">m²</t>
  </si>
  <si>
    <t xml:space="preserve">Aislamiento térmico por el exterior de muros en contacto con el terreno, con poliestireno extruido.</t>
  </si>
  <si>
    <r>
      <rPr>
        <sz val="8.25"/>
        <color rgb="FF000000"/>
        <rFont val="Arial"/>
        <family val="2"/>
      </rPr>
      <t xml:space="preserve">Aislamiento térmico por el exterior de muros en contacto con el terreno, formado por panel rígido de poliestireno extruido, Sopra XPS SL "SOPREMA", según UNE-EN 13164, de superficie lisa y mecanizado lateral a media madera, de 80 mm de espesor, resistencia a compresión &gt;= 300 kPa, resistencia térmica 2,5 m²K/W, conductividad térmica 0,032 W/(mK), colocado a tope y fijado con adhesivo cementoso sobre el trasdós del muro, preparado para recibir el relleno con material de drenaje. Incluso perfil de chapa curvada, para remate y protección de los bordes de los paneles de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</si>
  <si>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</si>
  <si>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</si>
  <si>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</si>
  <si>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</si>
  <si>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</si>
  <si>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</si>
  <si>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</si>
  <si>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mt16pxs010mec</t>
  </si>
  <si>
    <t xml:space="preserve">m²</t>
  </si>
  <si>
    <t xml:space="preserve">Panel rígido de poliestireno extruido, Sopra XPS SL "SOPREMA", según UNE-EN 13164, de superficie lisa y mecanizado lateral a media madera, de 80 mm de espesor, resistencia a compresión &gt;= 300 kPa, resistencia térmica 2,5 m²K/W, conductividad térmica 0,032 W/(mK), Euroclase E de reacción al fuego según UNE-EN 13501-1, con código de designación XPS-EN 13164-T1-CS(10/Y)300-DLT(2)5-DS(70,90)-WL(T)0,7-WD(V)3-CC(2/1,5/50)130-FTCD1.</t>
  </si>
  <si>
    <t xml:space="preserve">mt16aaa040b</t>
  </si>
  <si>
    <t xml:space="preserve">kg</t>
  </si>
  <si>
    <t xml:space="preserve">Adhesivo cementoso para fijación de paneles aislantes, en paramentos verticales.</t>
  </si>
  <si>
    <t xml:space="preserve">mt16aaa100</t>
  </si>
  <si>
    <t xml:space="preserve">m</t>
  </si>
  <si>
    <t xml:space="preserve">Perfil de chapa curvada de acero prelacado, de 0,6 mm de espesor y 15 mm de anchura, para remate y protección de los bordes de los paneles de aislamiento térmico.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</si>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</sst>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69.87" customWidth="1"/>
    <col min="5" max="5" width="12.92" customWidth="1"/>
    <col min="6" max="6" width="14.28" customWidth="1"/>
    <col min="7" max="7" width="9.01" customWidth="1"/>
    <col min="8" max="8" width="267.24" customWidth="1"/>
    <col min="9" max="9" width="14.11" customWidth="1"/>
    <col min="10" max="10" width="9.86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11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6"/>
      <c r="G8" s="6"/>
      <c r="H8" s="6"/>
      <c r="I8" s="7" t="s">
        <v>8</v>
      </c>
      <c r="J8" s="7" t="s">
        <v>9</v>
      </c>
      <c r="K8" s="7" t="s">
        <v>10</v>
      </c>
    </row>
    <row r="9" spans="1:11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9"/>
      <c r="I9" s="9"/>
      <c r="J9" s="8"/>
      <c r="K9" s="8"/>
    </row>
    <row r="10" spans="1:11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"/>
      <c r="G10" s="1"/>
      <c r="H10" s="1"/>
      <c r="I10" s="11">
        <v>1.05</v>
      </c>
      <c r="J10" s="12">
        <v>13.8</v>
      </c>
      <c r="K10" s="12">
        <f ca="1">ROUND(INDIRECT(ADDRESS(ROW()+(0), COLUMN()+(-2), 1))*INDIRECT(ADDRESS(ROW()+(0), COLUMN()+(-1), 1)), 2)</f>
        <v>14.49</v>
      </c>
    </row>
    <row r="11" spans="1:11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"/>
      <c r="G11" s="1"/>
      <c r="H11" s="1"/>
      <c r="I11" s="11">
        <v>1</v>
      </c>
      <c r="J11" s="12">
        <v>0.45</v>
      </c>
      <c r="K11" s="12">
        <f ca="1">ROUND(INDIRECT(ADDRESS(ROW()+(0), COLUMN()+(-2), 1))*INDIRECT(ADDRESS(ROW()+(0), COLUMN()+(-1), 1)), 2)</f>
        <v>0.45</v>
      </c>
    </row>
    <row r="12" spans="1:11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"/>
      <c r="G12" s="1"/>
      <c r="H12" s="1"/>
      <c r="I12" s="13">
        <v>0.33</v>
      </c>
      <c r="J12" s="14">
        <v>1.25</v>
      </c>
      <c r="K12" s="14">
        <f ca="1">ROUND(INDIRECT(ADDRESS(ROW()+(0), COLUMN()+(-2), 1))*INDIRECT(ADDRESS(ROW()+(0), COLUMN()+(-1), 1)), 2)</f>
        <v>0.41</v>
      </c>
    </row>
    <row r="13" spans="1:11" ht="13.50" thickBot="1" customHeight="1">
      <c r="A13" s="15"/>
      <c r="B13" s="15"/>
      <c r="C13" s="15"/>
      <c r="D13" s="15"/>
      <c r="E13" s="15"/>
      <c r="F13" s="15"/>
      <c r="G13" s="15"/>
      <c r="H13" s="15"/>
      <c r="I13" s="9" t="s">
        <v>21</v>
      </c>
      <c r="J13" s="9"/>
      <c r="K13" s="17">
        <f ca="1">ROUND(SUM(INDIRECT(ADDRESS(ROW()+(-1), COLUMN()+(0), 1)),INDIRECT(ADDRESS(ROW()+(-2), COLUMN()+(0), 1)),INDIRECT(ADDRESS(ROW()+(-3), COLUMN()+(0), 1))), 2)</f>
        <v>15.35</v>
      </c>
    </row>
    <row r="14" spans="1:11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8"/>
      <c r="I14" s="18"/>
      <c r="J14" s="15"/>
      <c r="K14" s="15"/>
    </row>
    <row r="15" spans="1:11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"/>
      <c r="G15" s="1"/>
      <c r="H15" s="1"/>
      <c r="I15" s="11">
        <v>0.131</v>
      </c>
      <c r="J15" s="12">
        <v>23.74</v>
      </c>
      <c r="K15" s="12">
        <f ca="1">ROUND(INDIRECT(ADDRESS(ROW()+(0), COLUMN()+(-2), 1))*INDIRECT(ADDRESS(ROW()+(0), COLUMN()+(-1), 1)), 2)</f>
        <v>3.11</v>
      </c>
    </row>
    <row r="16" spans="1:11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"/>
      <c r="G16" s="1"/>
      <c r="H16" s="1"/>
      <c r="I16" s="13">
        <v>0.131</v>
      </c>
      <c r="J16" s="14">
        <v>21.94</v>
      </c>
      <c r="K16" s="14">
        <f ca="1">ROUND(INDIRECT(ADDRESS(ROW()+(0), COLUMN()+(-2), 1))*INDIRECT(ADDRESS(ROW()+(0), COLUMN()+(-1), 1)), 2)</f>
        <v>2.87</v>
      </c>
    </row>
    <row r="17" spans="1:11" ht="13.50" thickBot="1" customHeight="1">
      <c r="A17" s="15"/>
      <c r="B17" s="15"/>
      <c r="C17" s="15"/>
      <c r="D17" s="15"/>
      <c r="E17" s="15"/>
      <c r="F17" s="15"/>
      <c r="G17" s="15"/>
      <c r="H17" s="15"/>
      <c r="I17" s="9" t="s">
        <v>29</v>
      </c>
      <c r="J17" s="9"/>
      <c r="K17" s="17">
        <f ca="1">ROUND(SUM(INDIRECT(ADDRESS(ROW()+(-1), COLUMN()+(0), 1)),INDIRECT(ADDRESS(ROW()+(-2), COLUMN()+(0), 1))), 2)</f>
        <v>5.98</v>
      </c>
    </row>
    <row r="18" spans="1:11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8"/>
      <c r="I18" s="18"/>
      <c r="J18" s="15"/>
      <c r="K18" s="15"/>
    </row>
    <row r="19" spans="1:11" ht="13.50" thickBot="1" customHeight="1">
      <c r="A19" s="19"/>
      <c r="B19" s="19"/>
      <c r="C19" s="20" t="s">
        <v>31</v>
      </c>
      <c r="D19" s="19" t="s">
        <v>32</v>
      </c>
      <c r="E19" s="19"/>
      <c r="F19" s="19"/>
      <c r="G19" s="19"/>
      <c r="H19" s="19"/>
      <c r="I19" s="13">
        <v>2</v>
      </c>
      <c r="J19" s="14">
        <f ca="1">ROUND(SUM(INDIRECT(ADDRESS(ROW()+(-2), COLUMN()+(1), 1)),INDIRECT(ADDRESS(ROW()+(-6), COLUMN()+(1), 1))), 2)</f>
        <v>21.33</v>
      </c>
      <c r="K19" s="14">
        <f ca="1">ROUND(INDIRECT(ADDRESS(ROW()+(0), COLUMN()+(-2), 1))*INDIRECT(ADDRESS(ROW()+(0), COLUMN()+(-1), 1))/100, 2)</f>
        <v>0.43</v>
      </c>
    </row>
    <row r="20" spans="1:11" ht="13.50" thickBot="1" customHeight="1">
      <c r="A20" s="21" t="s">
        <v>33</v>
      </c>
      <c r="B20" s="21"/>
      <c r="C20" s="22"/>
      <c r="D20" s="23"/>
      <c r="E20" s="23"/>
      <c r="F20" s="23"/>
      <c r="G20" s="23"/>
      <c r="H20" s="23"/>
      <c r="I20" s="24" t="s">
        <v>34</v>
      </c>
      <c r="J20" s="25"/>
      <c r="K20" s="26">
        <f ca="1">ROUND(SUM(INDIRECT(ADDRESS(ROW()+(-1), COLUMN()+(0), 1)),INDIRECT(ADDRESS(ROW()+(-3), COLUMN()+(0), 1)),INDIRECT(ADDRESS(ROW()+(-7), COLUMN()+(0), 1))), 2)</f>
        <v>21.76</v>
      </c>
    </row>
    <row r="23" spans="1:11" ht="13.50" thickBot="1" customHeight="1">
      <c r="A23" s="27" t="s">
        <v>35</v>
      </c>
      <c r="B23" s="27"/>
      <c r="C23" s="27"/>
      <c r="D23" s="27"/>
      <c r="E23" s="27" t="s">
        <v>36</v>
      </c>
      <c r="F23" s="27" t="s">
        <v>37</v>
      </c>
      <c r="G23" s="27" t="s">
        <v>38</v>
      </c>
    </row>
    <row r="24" spans="1:11" ht="13.50" thickBot="1" customHeight="1">
      <c r="A24" s="28" t="s">
        <v>39</v>
      </c>
      <c r="B24" s="28"/>
      <c r="C24" s="28"/>
      <c r="D24" s="28"/>
      <c r="E24" s="29">
        <v>1.07202e+06</v>
      </c>
      <c r="F24" s="29">
        <v>1.07202e+06</v>
      </c>
      <c r="G24" s="29" t="s">
        <v>40</v>
      </c>
    </row>
    <row r="25" spans="1:11" ht="24.00" thickBot="1" customHeight="1">
      <c r="A25" s="30" t="s">
        <v>41</v>
      </c>
      <c r="B25" s="30"/>
      <c r="C25" s="30"/>
      <c r="D25" s="30"/>
      <c r="E25" s="31"/>
      <c r="F25" s="31"/>
      <c r="G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40">
    <mergeCell ref="A1:K1"/>
    <mergeCell ref="C3:G3"/>
    <mergeCell ref="A5:G5"/>
    <mergeCell ref="A8:B8"/>
    <mergeCell ref="D8:H8"/>
    <mergeCell ref="A9:B9"/>
    <mergeCell ref="D9:I9"/>
    <mergeCell ref="A10:B10"/>
    <mergeCell ref="D10:H10"/>
    <mergeCell ref="A11:B11"/>
    <mergeCell ref="D11:H11"/>
    <mergeCell ref="A12:B12"/>
    <mergeCell ref="D12:H12"/>
    <mergeCell ref="A13:B13"/>
    <mergeCell ref="D13:H13"/>
    <mergeCell ref="I13:J13"/>
    <mergeCell ref="A14:B14"/>
    <mergeCell ref="D14:I14"/>
    <mergeCell ref="A15:B15"/>
    <mergeCell ref="D15:H15"/>
    <mergeCell ref="A16:B16"/>
    <mergeCell ref="D16:H16"/>
    <mergeCell ref="A17:B17"/>
    <mergeCell ref="D17:H17"/>
    <mergeCell ref="I17:J17"/>
    <mergeCell ref="A18:B18"/>
    <mergeCell ref="D18:I18"/>
    <mergeCell ref="A19:B19"/>
    <mergeCell ref="D19:H19"/>
    <mergeCell ref="A20:H20"/>
    <mergeCell ref="I20:J20"/>
    <mergeCell ref="A23:D23"/>
    <mergeCell ref="A24:D24"/>
    <mergeCell ref="E24:E25"/>
    <mergeCell ref="F24:F25"/>
    <mergeCell ref="G24:G25"/>
    <mergeCell ref="A25:D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