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<sst xmlns="http://schemas.openxmlformats.org/spreadsheetml/2006/main" count="32" uniqueCount="32">
  <si>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</si>
  <si>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NBP100</t>
  </si>
  <si>
    <t xml:space="preserve">m²</t>
  </si>
  <si>
    <t xml:space="preserve">Aislamiento acústico a ruido aéreo, en partición desmontable, a través del plenum.</t>
  </si>
  <si>
    <r>
      <rPr>
        <sz val="8.25"/>
        <color rgb="FF000000"/>
        <rFont val="Arial"/>
        <family val="2"/>
      </rPr>
      <t xml:space="preserve">Barrera acústica a ruido aéreo, en partición desmontable, a través del plenum, formada por panel acústico autoportante de lana mineral, modelo Soundstop "ROCKFON", compuesto por módulos superpuestos de 1200x600x60 mm, de 60 mm de espesor total, revestido por las dos caras con un complejo kraft-aluminio, colocado directamente entre el forjado y los perfiles superiores de la partición desmontable, para mejorar el aislamiento acústico lateral entre espacios. Incluso cinta autoadhesiva de aluminio, para el sellado y fijación del aislamiento.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</si>
  <si>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</si>
  <si>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</si>
  <si>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</si>
  <si>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</si>
  <si>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</si>
  <si>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</si>
  <si>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</si>
  <si>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mt16par120h</t>
  </si>
  <si>
    <t xml:space="preserve">m²</t>
  </si>
  <si>
    <t xml:space="preserve">Panel acústico autoportante de lana mineral, modelo Soundstop "ROCKFON", compuesto por módulos superpuestos de 1200x600x60 mm, de 60 mm de espesor total, revestido por las dos caras con un complejo kraft-aluminio, Euroclase A2-s1, d0 de reacción al fuego según UNE-EN 13501-1, con 30 dB de índice global de reducción acústica, Rw, como barrera acústica en plenums, entre el forjado y la divisoria.</t>
  </si>
  <si>
    <t xml:space="preserve">mt42con020</t>
  </si>
  <si>
    <t xml:space="preserve">m</t>
  </si>
  <si>
    <t xml:space="preserve">Cinta autoadhesiva de aluminio, de 50 micras de espesor y 65 mm de anchura, a base de resinas acrílicas, para el sellado y fijación del aislamiento.</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</si>
  <si>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</si>
  <si>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</si>
  <si>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</si>
  <si>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</si>
  <si>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</si>
  <si>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</si>
  <si>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</si>
  <si>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</si>
  <si>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</si>
  <si>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</si>
  <si>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</si>
  <si>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</si>
  <si>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3,31€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</si>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</sst>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21" customWidth="1"/>
    <col min="4" max="4" width="5.44" customWidth="1"/>
    <col min="5" max="5" width="75.82"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1.05</v>
      </c>
      <c r="G10" s="12">
        <v>37.84</v>
      </c>
      <c r="H10" s="12">
        <f ca="1">ROUND(INDIRECT(ADDRESS(ROW()+(0), COLUMN()+(-2), 1))*INDIRECT(ADDRESS(ROW()+(0), COLUMN()+(-1), 1)), 2)</f>
        <v>39.73</v>
      </c>
    </row>
    <row r="11" spans="1:8" ht="24.00" thickBot="1" customHeight="1">
      <c r="A11" s="1" t="s">
        <v>15</v>
      </c>
      <c r="B11" s="1"/>
      <c r="C11" s="10" t="s">
        <v>16</v>
      </c>
      <c r="D11" s="10"/>
      <c r="E11" s="1" t="s">
        <v>17</v>
      </c>
      <c r="F11" s="13">
        <v>1.5</v>
      </c>
      <c r="G11" s="14">
        <v>0.19</v>
      </c>
      <c r="H11" s="14">
        <f ca="1">ROUND(INDIRECT(ADDRESS(ROW()+(0), COLUMN()+(-2), 1))*INDIRECT(ADDRESS(ROW()+(0), COLUMN()+(-1), 1)), 2)</f>
        <v>0.29</v>
      </c>
    </row>
    <row r="12" spans="1:8" ht="13.50" thickBot="1" customHeight="1">
      <c r="A12" s="15"/>
      <c r="B12" s="15"/>
      <c r="C12" s="15"/>
      <c r="D12" s="15"/>
      <c r="E12" s="15"/>
      <c r="F12" s="9" t="s">
        <v>18</v>
      </c>
      <c r="G12" s="9"/>
      <c r="H12" s="17">
        <f ca="1">ROUND(SUM(INDIRECT(ADDRESS(ROW()+(-1), COLUMN()+(0), 1)),INDIRECT(ADDRESS(ROW()+(-2), COLUMN()+(0), 1))), 2)</f>
        <v>40.02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0.546</v>
      </c>
      <c r="G14" s="12">
        <v>23.74</v>
      </c>
      <c r="H14" s="12">
        <f ca="1">ROUND(INDIRECT(ADDRESS(ROW()+(0), COLUMN()+(-2), 1))*INDIRECT(ADDRESS(ROW()+(0), COLUMN()+(-1), 1)), 2)</f>
        <v>12.96</v>
      </c>
    </row>
    <row r="15" spans="1:8" ht="13.50" thickBot="1" customHeight="1">
      <c r="A15" s="1" t="s">
        <v>23</v>
      </c>
      <c r="B15" s="1"/>
      <c r="C15" s="10" t="s">
        <v>24</v>
      </c>
      <c r="D15" s="10"/>
      <c r="E15" s="1" t="s">
        <v>25</v>
      </c>
      <c r="F15" s="13">
        <v>0.546</v>
      </c>
      <c r="G15" s="14">
        <v>21.94</v>
      </c>
      <c r="H15" s="14">
        <f ca="1">ROUND(INDIRECT(ADDRESS(ROW()+(0), COLUMN()+(-2), 1))*INDIRECT(ADDRESS(ROW()+(0), COLUMN()+(-1), 1)), 2)</f>
        <v>11.98</v>
      </c>
    </row>
    <row r="16" spans="1:8" ht="13.50" thickBot="1" customHeight="1">
      <c r="A16" s="15"/>
      <c r="B16" s="15"/>
      <c r="C16" s="15"/>
      <c r="D16" s="15"/>
      <c r="E16" s="15"/>
      <c r="F16" s="9" t="s">
        <v>26</v>
      </c>
      <c r="G16" s="9"/>
      <c r="H16" s="17">
        <f ca="1">ROUND(SUM(INDIRECT(ADDRESS(ROW()+(-1), COLUMN()+(0), 1)),INDIRECT(ADDRESS(ROW()+(-2), COLUMN()+(0), 1))), 2)</f>
        <v>24.94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64.96</v>
      </c>
      <c r="H18" s="14">
        <f ca="1">ROUND(INDIRECT(ADDRESS(ROW()+(0), COLUMN()+(-2), 1))*INDIRECT(ADDRESS(ROW()+(0), COLUMN()+(-1), 1))/100, 2)</f>
        <v>1.3</v>
      </c>
    </row>
    <row r="19" spans="1:8" ht="13.50" thickBot="1" customHeight="1">
      <c r="A19" s="21" t="s">
        <v>30</v>
      </c>
      <c r="B19" s="21"/>
      <c r="C19" s="22"/>
      <c r="D19" s="22"/>
      <c r="E19" s="23"/>
      <c r="F19" s="24" t="s">
        <v>31</v>
      </c>
      <c r="G19" s="25"/>
      <c r="H19" s="26">
        <f ca="1">ROUND(SUM(INDIRECT(ADDRESS(ROW()+(-1), COLUMN()+(0), 1)),INDIRECT(ADDRESS(ROW()+(-3), COLUMN()+(0), 1)),INDIRECT(ADDRESS(ROW()+(-7), COLUMN()+(0), 1))), 2)</f>
        <v>66.26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