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<sst xmlns="http://schemas.openxmlformats.org/spreadsheetml/2006/main" count="45" uniqueCount="45">
  <si>
    <t xml:space="preserve"/>
  </si>
  <si>
    <t xml:space="preserve">NDF100</t>
  </si>
  <si>
    <t xml:space="preserve">m</t>
  </si>
  <si>
    <t xml:space="preserve">Drenaje de cámara de aire ventilada en cerramiento de fachada.</t>
  </si>
  <si>
    <r>
      <rPr>
        <sz val="8.25"/>
        <color rgb="FF000000"/>
        <rFont val="Arial"/>
        <family val="2"/>
      </rPr>
      <t xml:space="preserve">Drenaje de cámara de aire ventilada en cerramiento de fachada, con tubo de desagüe de PVC colocado en orificios practicados en la hoja exterior del cerramiento, para evacuación directa al exterior del agua filtrada o condensada en la cámara de aire, recogida a través de canal de drenaje realizado "in situ", con forma de media caña, con mortero de cemento, industrial, con aditivo hidrófugo, M-15, acabado bruñido, e impermeabilizado con un revestimiento elástico a base de copolímeros, aplicado en capas sucesivas con rodillo o brocha.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</si>
  <si>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</si>
  <si>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</si>
  <si>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</si>
  <si>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</si>
  <si>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</si>
  <si>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</si>
  <si>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</si>
  <si>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mt36tie010aa</t>
  </si>
  <si>
    <t xml:space="preserve">m</t>
  </si>
  <si>
    <t xml:space="preserve">Tubo de PVC, serie B, de 32 mm de diámetro y 3 mm de espesor, con extremo abocardado, según UNE-EN 1329-1.</t>
  </si>
  <si>
    <t xml:space="preserve">mt08aaa010a</t>
  </si>
  <si>
    <t xml:space="preserve">m³</t>
  </si>
  <si>
    <t xml:space="preserve">Agua.</t>
  </si>
  <si>
    <t xml:space="preserve">mt09mif010la</t>
  </si>
  <si>
    <t xml:space="preserve">t</t>
  </si>
  <si>
    <t xml:space="preserve">Mortero industrial para albañilería, de cemento, color gris, con aditivo hidrófugo, categoría M-15 (resistencia a compresión 15 N/mm²), suministrado en sacos, según UNE-EN 998-2.</t>
  </si>
  <si>
    <t xml:space="preserve">mt28rco010d</t>
  </si>
  <si>
    <t xml:space="preserve">kg</t>
  </si>
  <si>
    <t xml:space="preserve">Revestimiento elástico, color rojo teja, a base de copolímeros acrílicos en dispersión acuosa, 1,35 g/cm³ de densidad y 110-130 poises de viscosidad Brookfield RVT a 20 °C, según UNE 53413 y UNE 53410.</t>
  </si>
  <si>
    <t xml:space="preserve">Subtotal materiales:</t>
  </si>
  <si>
    <t xml:space="preserve">Mano de obra</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</si>
  <si>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</si>
  <si>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</si>
  <si>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</si>
  <si>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</si>
  <si>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</si>
  <si>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</si>
  <si>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</si>
  <si>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0,81€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</si>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</sst>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02" customWidth="1"/>
    <col min="4" max="4" width="6.63" customWidth="1"/>
    <col min="5" max="5" width="72.08" customWidth="1"/>
    <col min="6" max="6" width="3.57" customWidth="1"/>
    <col min="7" max="7" width="9.35" customWidth="1"/>
    <col min="8" max="8" width="4.76"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0.2</v>
      </c>
      <c r="H10" s="11"/>
      <c r="I10" s="12">
        <v>1.35</v>
      </c>
      <c r="J10" s="12">
        <f ca="1">ROUND(INDIRECT(ADDRESS(ROW()+(0), COLUMN()+(-3), 1))*INDIRECT(ADDRESS(ROW()+(0), COLUMN()+(-1), 1)), 2)</f>
        <v>0.27</v>
      </c>
    </row>
    <row r="11" spans="1:10" ht="13.50" thickBot="1" customHeight="1">
      <c r="A11" s="1" t="s">
        <v>15</v>
      </c>
      <c r="B11" s="1"/>
      <c r="C11" s="10" t="s">
        <v>16</v>
      </c>
      <c r="D11" s="10"/>
      <c r="E11" s="1" t="s">
        <v>17</v>
      </c>
      <c r="F11" s="1"/>
      <c r="G11" s="11">
        <v>0.006</v>
      </c>
      <c r="H11" s="11"/>
      <c r="I11" s="12">
        <v>1.5</v>
      </c>
      <c r="J11" s="12">
        <f ca="1">ROUND(INDIRECT(ADDRESS(ROW()+(0), COLUMN()+(-3), 1))*INDIRECT(ADDRESS(ROW()+(0), COLUMN()+(-1), 1)), 2)</f>
        <v>0.01</v>
      </c>
    </row>
    <row r="12" spans="1:10" ht="24.00" thickBot="1" customHeight="1">
      <c r="A12" s="1" t="s">
        <v>18</v>
      </c>
      <c r="B12" s="1"/>
      <c r="C12" s="10" t="s">
        <v>19</v>
      </c>
      <c r="D12" s="10"/>
      <c r="E12" s="1" t="s">
        <v>20</v>
      </c>
      <c r="F12" s="1"/>
      <c r="G12" s="11">
        <v>0.019</v>
      </c>
      <c r="H12" s="11"/>
      <c r="I12" s="12">
        <v>73.55</v>
      </c>
      <c r="J12" s="12">
        <f ca="1">ROUND(INDIRECT(ADDRESS(ROW()+(0), COLUMN()+(-3), 1))*INDIRECT(ADDRESS(ROW()+(0), COLUMN()+(-1), 1)), 2)</f>
        <v>1.4</v>
      </c>
    </row>
    <row r="13" spans="1:10" ht="34.50" thickBot="1" customHeight="1">
      <c r="A13" s="1" t="s">
        <v>21</v>
      </c>
      <c r="B13" s="1"/>
      <c r="C13" s="10" t="s">
        <v>22</v>
      </c>
      <c r="D13" s="10"/>
      <c r="E13" s="1" t="s">
        <v>23</v>
      </c>
      <c r="F13" s="1"/>
      <c r="G13" s="13">
        <v>1</v>
      </c>
      <c r="H13" s="13"/>
      <c r="I13" s="14">
        <v>4.3</v>
      </c>
      <c r="J13" s="14">
        <f ca="1">ROUND(INDIRECT(ADDRESS(ROW()+(0), COLUMN()+(-3), 1))*INDIRECT(ADDRESS(ROW()+(0), COLUMN()+(-1), 1)), 2)</f>
        <v>4.3</v>
      </c>
    </row>
    <row r="14" spans="1:10" ht="13.50" thickBot="1" customHeight="1">
      <c r="A14" s="15"/>
      <c r="B14" s="15"/>
      <c r="C14" s="15"/>
      <c r="D14" s="15"/>
      <c r="E14" s="15"/>
      <c r="F14" s="15"/>
      <c r="G14" s="9" t="s">
        <v>24</v>
      </c>
      <c r="H14" s="9"/>
      <c r="I14" s="9"/>
      <c r="J14" s="17">
        <f ca="1">ROUND(SUM(INDIRECT(ADDRESS(ROW()+(-1), COLUMN()+(0), 1)),INDIRECT(ADDRESS(ROW()+(-2), COLUMN()+(0), 1)),INDIRECT(ADDRESS(ROW()+(-3), COLUMN()+(0), 1)),INDIRECT(ADDRESS(ROW()+(-4), COLUMN()+(0), 1))), 2)</f>
        <v>5.98</v>
      </c>
    </row>
    <row r="15" spans="1:10" ht="13.50" thickBot="1" customHeight="1">
      <c r="A15" s="15">
        <v>2</v>
      </c>
      <c r="B15" s="15"/>
      <c r="C15" s="15"/>
      <c r="D15" s="15"/>
      <c r="E15" s="18" t="s">
        <v>25</v>
      </c>
      <c r="F15" s="18"/>
      <c r="G15" s="18"/>
      <c r="H15" s="18"/>
      <c r="I15" s="15"/>
      <c r="J15" s="15"/>
    </row>
    <row r="16" spans="1:10" ht="13.50" thickBot="1" customHeight="1">
      <c r="A16" s="1" t="s">
        <v>26</v>
      </c>
      <c r="B16" s="1"/>
      <c r="C16" s="10" t="s">
        <v>27</v>
      </c>
      <c r="D16" s="10"/>
      <c r="E16" s="1" t="s">
        <v>28</v>
      </c>
      <c r="F16" s="1"/>
      <c r="G16" s="13">
        <v>0.19</v>
      </c>
      <c r="H16" s="13"/>
      <c r="I16" s="14">
        <v>20.78</v>
      </c>
      <c r="J16" s="14">
        <f ca="1">ROUND(INDIRECT(ADDRESS(ROW()+(0), COLUMN()+(-3), 1))*INDIRECT(ADDRESS(ROW()+(0), COLUMN()+(-1), 1)), 2)</f>
        <v>3.95</v>
      </c>
    </row>
    <row r="17" spans="1:10" ht="13.50" thickBot="1" customHeight="1">
      <c r="A17" s="15"/>
      <c r="B17" s="15"/>
      <c r="C17" s="15"/>
      <c r="D17" s="15"/>
      <c r="E17" s="15"/>
      <c r="F17" s="15"/>
      <c r="G17" s="9" t="s">
        <v>29</v>
      </c>
      <c r="H17" s="9"/>
      <c r="I17" s="9"/>
      <c r="J17" s="17">
        <f ca="1">ROUND(SUM(INDIRECT(ADDRESS(ROW()+(-1), COLUMN()+(0), 1))), 2)</f>
        <v>3.95</v>
      </c>
    </row>
    <row r="18" spans="1:10" ht="13.50" thickBot="1" customHeight="1">
      <c r="A18" s="15">
        <v>3</v>
      </c>
      <c r="B18" s="15"/>
      <c r="C18" s="15"/>
      <c r="D18" s="15"/>
      <c r="E18" s="18" t="s">
        <v>30</v>
      </c>
      <c r="F18" s="18"/>
      <c r="G18" s="18"/>
      <c r="H18" s="18"/>
      <c r="I18" s="15"/>
      <c r="J18" s="15"/>
    </row>
    <row r="19" spans="1:10" ht="13.50" thickBot="1" customHeight="1">
      <c r="A19" s="19"/>
      <c r="B19" s="19"/>
      <c r="C19" s="20" t="s">
        <v>31</v>
      </c>
      <c r="D19" s="20"/>
      <c r="E19" s="19" t="s">
        <v>32</v>
      </c>
      <c r="F19" s="19"/>
      <c r="G19" s="13">
        <v>2</v>
      </c>
      <c r="H19" s="13"/>
      <c r="I19" s="14">
        <f ca="1">ROUND(SUM(INDIRECT(ADDRESS(ROW()+(-2), COLUMN()+(1), 1)),INDIRECT(ADDRESS(ROW()+(-5), COLUMN()+(1), 1))), 2)</f>
        <v>9.93</v>
      </c>
      <c r="J19" s="14">
        <f ca="1">ROUND(INDIRECT(ADDRESS(ROW()+(0), COLUMN()+(-3), 1))*INDIRECT(ADDRESS(ROW()+(0), COLUMN()+(-1), 1))/100, 2)</f>
        <v>0.2</v>
      </c>
    </row>
    <row r="20" spans="1:10" ht="13.50" thickBot="1" customHeight="1">
      <c r="A20" s="21" t="s">
        <v>33</v>
      </c>
      <c r="B20" s="21"/>
      <c r="C20" s="22"/>
      <c r="D20" s="22"/>
      <c r="E20" s="23"/>
      <c r="F20" s="23"/>
      <c r="G20" s="24" t="s">
        <v>34</v>
      </c>
      <c r="H20" s="24"/>
      <c r="I20" s="25"/>
      <c r="J20" s="26">
        <f ca="1">ROUND(SUM(INDIRECT(ADDRESS(ROW()+(-1), COLUMN()+(0), 1)),INDIRECT(ADDRESS(ROW()+(-3), COLUMN()+(0), 1)),INDIRECT(ADDRESS(ROW()+(-6), COLUMN()+(0), 1))), 2)</f>
        <v>10.13</v>
      </c>
    </row>
    <row r="23" spans="1:10" ht="13.50" thickBot="1" customHeight="1">
      <c r="A23" s="27" t="s">
        <v>35</v>
      </c>
      <c r="B23" s="27"/>
      <c r="C23" s="27"/>
      <c r="D23" s="27"/>
      <c r="E23" s="27"/>
      <c r="F23" s="27" t="s">
        <v>36</v>
      </c>
      <c r="G23" s="27"/>
      <c r="H23" s="27" t="s">
        <v>37</v>
      </c>
      <c r="I23" s="27"/>
      <c r="J23" s="27" t="s">
        <v>38</v>
      </c>
    </row>
    <row r="24" spans="1:10" ht="13.50" thickBot="1" customHeight="1">
      <c r="A24" s="28" t="s">
        <v>39</v>
      </c>
      <c r="B24" s="28"/>
      <c r="C24" s="28"/>
      <c r="D24" s="28"/>
      <c r="E24" s="28"/>
      <c r="F24" s="29">
        <v>1.18202e+006</v>
      </c>
      <c r="G24" s="29"/>
      <c r="H24" s="29">
        <v>1.18202e+006</v>
      </c>
      <c r="I24" s="29"/>
      <c r="J24" s="29" t="s">
        <v>40</v>
      </c>
    </row>
    <row r="25" spans="1:10" ht="13.50" thickBot="1" customHeight="1">
      <c r="A25" s="30" t="s">
        <v>41</v>
      </c>
      <c r="B25" s="30"/>
      <c r="C25" s="30"/>
      <c r="D25" s="30"/>
      <c r="E25" s="30"/>
      <c r="F25" s="31"/>
      <c r="G25" s="31"/>
      <c r="H25" s="31"/>
      <c r="I25" s="31"/>
      <c r="J25" s="31"/>
    </row>
    <row r="28" spans="1:1" ht="33.75" thickBot="1" customHeight="1">
      <c r="A28" s="1" t="s">
        <v>42</v>
      </c>
      <c r="B28" s="1"/>
      <c r="C28" s="1"/>
      <c r="D28" s="1"/>
      <c r="E28" s="1"/>
      <c r="F28" s="1"/>
      <c r="G28" s="1"/>
      <c r="H28" s="1"/>
      <c r="I28" s="1"/>
      <c r="J28" s="1"/>
    </row>
    <row r="29" spans="1:1" ht="33.75" thickBot="1" customHeight="1">
      <c r="A29" s="1" t="s">
        <v>43</v>
      </c>
      <c r="B29" s="1"/>
      <c r="C29" s="1"/>
      <c r="D29" s="1"/>
      <c r="E29" s="1"/>
      <c r="F29" s="1"/>
      <c r="G29" s="1"/>
      <c r="H29" s="1"/>
      <c r="I29" s="1"/>
      <c r="J29" s="1"/>
    </row>
    <row r="30" spans="1:1" ht="33.75" thickBot="1" customHeight="1">
      <c r="A30" s="1" t="s">
        <v>44</v>
      </c>
      <c r="B30" s="1"/>
      <c r="C30" s="1"/>
      <c r="D30" s="1"/>
      <c r="E30" s="1"/>
      <c r="F30" s="1"/>
      <c r="G30" s="1"/>
      <c r="H30" s="1"/>
      <c r="I30" s="1"/>
      <c r="J30" s="1"/>
    </row>
  </sheetData>
  <mergeCells count="62">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I14"/>
    <mergeCell ref="A15:B15"/>
    <mergeCell ref="C15:D15"/>
    <mergeCell ref="E15:H15"/>
    <mergeCell ref="A16:B16"/>
    <mergeCell ref="C16:D16"/>
    <mergeCell ref="E16:F16"/>
    <mergeCell ref="G16:H16"/>
    <mergeCell ref="A17:B17"/>
    <mergeCell ref="C17:D17"/>
    <mergeCell ref="E17:F17"/>
    <mergeCell ref="G17:I17"/>
    <mergeCell ref="A18:B18"/>
    <mergeCell ref="C18:D18"/>
    <mergeCell ref="E18:H18"/>
    <mergeCell ref="A19:B19"/>
    <mergeCell ref="C19:D19"/>
    <mergeCell ref="E19:F19"/>
    <mergeCell ref="G19:H19"/>
    <mergeCell ref="A20:F20"/>
    <mergeCell ref="G20:I20"/>
    <mergeCell ref="A23:E23"/>
    <mergeCell ref="F23:G23"/>
    <mergeCell ref="H23:I23"/>
    <mergeCell ref="A24:E24"/>
    <mergeCell ref="F24:G25"/>
    <mergeCell ref="H24:I25"/>
    <mergeCell ref="J24:J25"/>
    <mergeCell ref="A25:E25"/>
    <mergeCell ref="A28:J28"/>
    <mergeCell ref="A29:J29"/>
    <mergeCell ref="A30:J30"/>
  </mergeCells>
  <pageMargins left="0.147638" right="0.147638" top="0.206693" bottom="0.206693" header="0.0" footer="0.0"/>
  <pageSetup paperSize="9" orientation="portrait"/>
  <rowBreaks count="0" manualBreakCount="0">
    </rowBreaks>
</worksheet>
</file>