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<sst xmlns="http://schemas.openxmlformats.org/spreadsheetml/2006/main" count="39" uniqueCount="39">
  <si>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</si>
  <si>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NIA020</t>
  </si>
  <si>
    <t xml:space="preserve">m²</t>
  </si>
  <si>
    <t xml:space="preserve">Impermeabilización de foso de ascensor con mortero.</t>
  </si>
  <si>
    <r>
      <rPr>
        <sz val="8.25"/>
        <color rgb="FF000000"/>
        <rFont val="Arial"/>
        <family val="2"/>
      </rPr>
      <t xml:space="preserve">Impermeabilización de foso de ascensor constituido por muro de superficie lisa de hormigón, elementos prefabricados de hormigón o revocos de mortero rico en cemento, con mortero flexible bicomponente, color gris, compuesto por ligantes hidráulicos y resinas sintéticas, resistencia a presión hidrostática positiva y negativa de 15 bar, aplicado con brocha en dos o más capas, sobre el soporte humedecido, hasta conseguir un espesor mínimo total de 2 mm. El precio no incluye la impermeabilización de esquinas y encuentros.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</si>
  <si>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</si>
  <si>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</si>
  <si>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</si>
  <si>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</si>
  <si>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</si>
  <si>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</si>
  <si>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</si>
  <si>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mt15igp010h</t>
  </si>
  <si>
    <t xml:space="preserve">kg</t>
  </si>
  <si>
    <t xml:space="preserve">Mortero flexible bicomponente, color gris, compuesto por ligantes hidráulicos y resinas sintéticas, resistencia a presión hidrostática positiva y negativa de 15 bar, según UNE-EN 1504-2.</t>
  </si>
  <si>
    <t xml:space="preserve">Subtotal materiales:</t>
  </si>
  <si>
    <t xml:space="preserve">Mano de obra</t>
  </si>
  <si>
    <t xml:space="preserve">mo032</t>
  </si>
  <si>
    <t xml:space="preserve">h</t>
  </si>
  <si>
    <t xml:space="preserve">Oficial 1ª aplicador de productos impermeabilizantes.</t>
  </si>
  <si>
    <t xml:space="preserve">mo070</t>
  </si>
  <si>
    <t xml:space="preserve">h</t>
  </si>
  <si>
    <t xml:space="preserve">Ayudante aplicador de productos impermeabilizantes.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</si>
  <si>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</si>
  <si>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</si>
  <si>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</si>
  <si>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</si>
  <si>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0,55€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</si>
  <si>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</si>
  <si>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</si>
  <si>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</si>
  <si>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</si>
  <si>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</si>
  <si>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1504-2:2004</t>
  </si>
  <si>
    <t xml:space="preserve">1/2+/3/4</t>
  </si>
  <si>
    <t xml:space="preserve">Productos y sistemas para la protección y reparación de estructuras de hormigón. Definiciones, requisitos, control de calidad y evaluación de la conformidad. Parte 2: Sistemas de protección de superficie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</si>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</sst>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25" customWidth="1"/>
    <col min="3" max="3" width="2.04" customWidth="1"/>
    <col min="4" max="4" width="5.61" customWidth="1"/>
    <col min="5" max="5" width="73.10" customWidth="1"/>
    <col min="6" max="6" width="3.23" customWidth="1"/>
    <col min="7" max="7" width="9.52" customWidth="1"/>
    <col min="8" max="8" width="4.59" customWidth="1"/>
    <col min="9" max="9" width="9.86" customWidth="1"/>
    <col min="10" max="10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55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2">
        <v>3</v>
      </c>
      <c r="H10" s="12"/>
      <c r="I10" s="14">
        <v>2.9</v>
      </c>
      <c r="J10" s="14">
        <f ca="1">ROUND(INDIRECT(ADDRESS(ROW()+(0), COLUMN()+(-3), 1))*INDIRECT(ADDRESS(ROW()+(0), COLUMN()+(-1), 1)), 2)</f>
        <v>8.7</v>
      </c>
    </row>
    <row r="11" spans="1:10" ht="13.50" thickBot="1" customHeight="1">
      <c r="A11" s="15"/>
      <c r="B11" s="15"/>
      <c r="C11" s="15"/>
      <c r="D11" s="15"/>
      <c r="E11" s="15"/>
      <c r="F11" s="15"/>
      <c r="G11" s="9" t="s">
        <v>15</v>
      </c>
      <c r="H11" s="9"/>
      <c r="I11" s="9"/>
      <c r="J11" s="17">
        <f ca="1">ROUND(SUM(INDIRECT(ADDRESS(ROW()+(-1), COLUMN()+(0), 1))), 2)</f>
        <v>8.7</v>
      </c>
    </row>
    <row r="12" spans="1:10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8"/>
      <c r="H12" s="18"/>
      <c r="I12" s="15"/>
      <c r="J12" s="15"/>
    </row>
    <row r="13" spans="1:10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"/>
      <c r="G13" s="11">
        <v>0.108</v>
      </c>
      <c r="H13" s="11"/>
      <c r="I13" s="13">
        <v>23.1</v>
      </c>
      <c r="J13" s="13">
        <f ca="1">ROUND(INDIRECT(ADDRESS(ROW()+(0), COLUMN()+(-3), 1))*INDIRECT(ADDRESS(ROW()+(0), COLUMN()+(-1), 1)), 2)</f>
        <v>2.49</v>
      </c>
    </row>
    <row r="14" spans="1:10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"/>
      <c r="G14" s="12">
        <v>0.108</v>
      </c>
      <c r="H14" s="12"/>
      <c r="I14" s="14">
        <v>21.94</v>
      </c>
      <c r="J14" s="14">
        <f ca="1">ROUND(INDIRECT(ADDRESS(ROW()+(0), COLUMN()+(-3), 1))*INDIRECT(ADDRESS(ROW()+(0), COLUMN()+(-1), 1)), 2)</f>
        <v>2.37</v>
      </c>
    </row>
    <row r="15" spans="1:10" ht="13.50" thickBot="1" customHeight="1">
      <c r="A15" s="15"/>
      <c r="B15" s="15"/>
      <c r="C15" s="15"/>
      <c r="D15" s="15"/>
      <c r="E15" s="15"/>
      <c r="F15" s="15"/>
      <c r="G15" s="9" t="s">
        <v>23</v>
      </c>
      <c r="H15" s="9"/>
      <c r="I15" s="9"/>
      <c r="J15" s="17">
        <f ca="1">ROUND(SUM(INDIRECT(ADDRESS(ROW()+(-1), COLUMN()+(0), 1)),INDIRECT(ADDRESS(ROW()+(-2), COLUMN()+(0), 1))), 2)</f>
        <v>4.86</v>
      </c>
    </row>
    <row r="16" spans="1:10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8"/>
      <c r="H16" s="18"/>
      <c r="I16" s="15"/>
      <c r="J16" s="15"/>
    </row>
    <row r="17" spans="1:10" ht="13.50" thickBot="1" customHeight="1">
      <c r="A17" s="19"/>
      <c r="B17" s="19"/>
      <c r="C17" s="20" t="s">
        <v>25</v>
      </c>
      <c r="D17" s="20"/>
      <c r="E17" s="19" t="s">
        <v>26</v>
      </c>
      <c r="F17" s="19"/>
      <c r="G17" s="12">
        <v>2</v>
      </c>
      <c r="H17" s="12"/>
      <c r="I17" s="14">
        <f ca="1">ROUND(SUM(INDIRECT(ADDRESS(ROW()+(-2), COLUMN()+(1), 1)),INDIRECT(ADDRESS(ROW()+(-6), COLUMN()+(1), 1))), 2)</f>
        <v>13.56</v>
      </c>
      <c r="J17" s="14">
        <f ca="1">ROUND(INDIRECT(ADDRESS(ROW()+(0), COLUMN()+(-3), 1))*INDIRECT(ADDRESS(ROW()+(0), COLUMN()+(-1), 1))/100, 2)</f>
        <v>0.27</v>
      </c>
    </row>
    <row r="18" spans="1:10" ht="13.50" thickBot="1" customHeight="1">
      <c r="A18" s="21" t="s">
        <v>27</v>
      </c>
      <c r="B18" s="21"/>
      <c r="C18" s="22"/>
      <c r="D18" s="22"/>
      <c r="E18" s="23"/>
      <c r="F18" s="23"/>
      <c r="G18" s="24" t="s">
        <v>28</v>
      </c>
      <c r="H18" s="24"/>
      <c r="I18" s="25"/>
      <c r="J18" s="26">
        <f ca="1">ROUND(SUM(INDIRECT(ADDRESS(ROW()+(-1), COLUMN()+(0), 1)),INDIRECT(ADDRESS(ROW()+(-3), COLUMN()+(0), 1)),INDIRECT(ADDRESS(ROW()+(-7), COLUMN()+(0), 1))), 2)</f>
        <v>13.83</v>
      </c>
    </row>
    <row r="21" spans="1:10" ht="13.50" thickBot="1" customHeight="1">
      <c r="A21" s="27" t="s">
        <v>29</v>
      </c>
      <c r="B21" s="27"/>
      <c r="C21" s="27"/>
      <c r="D21" s="27"/>
      <c r="E21" s="27"/>
      <c r="F21" s="27" t="s">
        <v>30</v>
      </c>
      <c r="G21" s="27"/>
      <c r="H21" s="27" t="s">
        <v>31</v>
      </c>
      <c r="I21" s="27"/>
      <c r="J21" s="27" t="s">
        <v>32</v>
      </c>
    </row>
    <row r="22" spans="1:10" ht="13.50" thickBot="1" customHeight="1">
      <c r="A22" s="28" t="s">
        <v>33</v>
      </c>
      <c r="B22" s="28"/>
      <c r="C22" s="28"/>
      <c r="D22" s="28"/>
      <c r="E22" s="28"/>
      <c r="F22" s="29">
        <v>192005</v>
      </c>
      <c r="G22" s="29"/>
      <c r="H22" s="29">
        <v>112009</v>
      </c>
      <c r="I22" s="29"/>
      <c r="J22" s="29" t="s">
        <v>34</v>
      </c>
    </row>
    <row r="23" spans="1:10" ht="24.00" thickBot="1" customHeight="1">
      <c r="A23" s="30" t="s">
        <v>35</v>
      </c>
      <c r="B23" s="30"/>
      <c r="C23" s="30"/>
      <c r="D23" s="30"/>
      <c r="E23" s="30"/>
      <c r="F23" s="31"/>
      <c r="G23" s="31"/>
      <c r="H23" s="31"/>
      <c r="I23" s="31"/>
      <c r="J23" s="31"/>
    </row>
    <row r="26" spans="1:1" ht="33.75" thickBot="1" customHeight="1">
      <c r="A26" s="1" t="s">
        <v>36</v>
      </c>
      <c r="B26" s="1"/>
      <c r="C26" s="1"/>
      <c r="D26" s="1"/>
      <c r="E26" s="1"/>
      <c r="F26" s="1"/>
      <c r="G26" s="1"/>
      <c r="H26" s="1"/>
      <c r="I26" s="1"/>
      <c r="J26" s="1"/>
    </row>
    <row r="27" spans="1:1" ht="33.75" thickBot="1" customHeight="1">
      <c r="A27" s="1" t="s">
        <v>37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38</v>
      </c>
      <c r="B28" s="1"/>
      <c r="C28" s="1"/>
      <c r="D28" s="1"/>
      <c r="E28" s="1"/>
      <c r="F28" s="1"/>
      <c r="G28" s="1"/>
      <c r="H28" s="1"/>
      <c r="I28" s="1"/>
      <c r="J28" s="1"/>
    </row>
  </sheetData>
  <mergeCells count="54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I11"/>
    <mergeCell ref="A12:B12"/>
    <mergeCell ref="C12:D12"/>
    <mergeCell ref="E12:H12"/>
    <mergeCell ref="A13:B13"/>
    <mergeCell ref="C13:D13"/>
    <mergeCell ref="E13:F13"/>
    <mergeCell ref="G13:H13"/>
    <mergeCell ref="A14:B14"/>
    <mergeCell ref="C14:D14"/>
    <mergeCell ref="E14:F14"/>
    <mergeCell ref="G14:H14"/>
    <mergeCell ref="A15:B15"/>
    <mergeCell ref="C15:D15"/>
    <mergeCell ref="E15:F15"/>
    <mergeCell ref="G15:I15"/>
    <mergeCell ref="A16:B16"/>
    <mergeCell ref="C16:D16"/>
    <mergeCell ref="E16:H16"/>
    <mergeCell ref="A17:B17"/>
    <mergeCell ref="C17:D17"/>
    <mergeCell ref="E17:F17"/>
    <mergeCell ref="G17:H17"/>
    <mergeCell ref="A18:F18"/>
    <mergeCell ref="G18:I18"/>
    <mergeCell ref="A21:E21"/>
    <mergeCell ref="F21:G21"/>
    <mergeCell ref="H21:I21"/>
    <mergeCell ref="A22:E22"/>
    <mergeCell ref="F22:G23"/>
    <mergeCell ref="H22:I23"/>
    <mergeCell ref="J22:J23"/>
    <mergeCell ref="A23:E23"/>
    <mergeCell ref="A26:J26"/>
    <mergeCell ref="A27:J27"/>
    <mergeCell ref="A28:J28"/>
  </mergeCells>
  <pageMargins left="0.147638" right="0.147638" top="0.206693" bottom="0.206693" header="0.0" footer="0.0"/>
  <pageSetup paperSize="9" orientation="portrait"/>
  <rowBreaks count="0" manualBreakCount="0">
    </rowBreaks>
</worksheet>
</file>