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<sst xmlns="http://schemas.openxmlformats.org/spreadsheetml/2006/main" count="44" uniqueCount="44">
  <si>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</si>
  <si>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NOI005</t>
  </si>
  <si>
    <t xml:space="preserve">m²</t>
  </si>
  <si>
    <t xml:space="preserve">Barrera de protección frente al radón sobre forjado sanitario, con láminas asfálticas.</t>
  </si>
  <si>
    <r>
      <rPr>
        <sz val="8.25"/>
        <color rgb="FF000000"/>
        <rFont val="Arial"/>
        <family val="2"/>
      </rPr>
      <t xml:space="preserve">Barrera de protección frente al radón sobre forjado sanitario, en terreno con nivel de referencia de exposición al radón 300 Bq/m³, con lámina de betún aditivado con plastómero APP, LA-30-AL, con armadura de aluminio, de superficie no protegida, y coeficiente de difusión frente al gas radón 1x10-13 m²/s, no adherida. Colocación en obra: con solapes, en la cara superior del forjado, y protección con una capa antipunzonante de geotextil de polipropileno-polietileno, (125 g/m²). Exhalación de radón prevista a través de la barrera de protección: 0,000104 Bq/m²·h. Incluso banda de refuerzo de lámina de betún modificado con elastómero SBS, LBM(SBS)-30-FP, para la resolución del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</si>
  <si>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</si>
  <si>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</si>
  <si>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</si>
  <si>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</si>
  <si>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</si>
  <si>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</si>
  <si>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</si>
  <si>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mt14gsa010ce</t>
  </si>
  <si>
    <t xml:space="preserve">m²</t>
  </si>
  <si>
    <t xml:space="preserve">Geotextil no tejido sintético, termosoldado, de polipropileno-polietileno, con una resistencia a la tracción longitudinal de 9,5 kN/m, una resistencia a la tracción transversal de 10 kN/m, una apertura de cono al ensayo de perforación dinámica según UNE-EN ISO 13433 inferior a 28 mm, resistencia CBR a punzonamiento 1,56 kN y una masa superficial de 125 g/m².</t>
  </si>
  <si>
    <t xml:space="preserve">mt14lad010i</t>
  </si>
  <si>
    <t xml:space="preserve">m²</t>
  </si>
  <si>
    <t xml:space="preserve">Lámina de betún aditivado con plastómero APP, LA-30-AL, de 2 mm de espesor, masa nominal 3 kg/m², con armadura de aluminio, de superficie no protegida. Según UNE-EN 13707.</t>
  </si>
  <si>
    <t xml:space="preserve">mt14lba100a</t>
  </si>
  <si>
    <t xml:space="preserve">m</t>
  </si>
  <si>
    <t xml:space="preserve">Banda de refuerzo de lámina de betún modificado con elastómero SBS, LBM(SBS)-30-FP, de 33 cm de anchura, acabada con film plástico termofusible en ambas caras.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</si>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</sst>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1.40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2.2</v>
      </c>
      <c r="G10" s="11"/>
      <c r="H10" s="12">
        <v>1.53</v>
      </c>
      <c r="I10" s="12">
        <f ca="1">ROUND(INDIRECT(ADDRESS(ROW()+(0), COLUMN()+(-3), 1))*INDIRECT(ADDRESS(ROW()+(0), COLUMN()+(-1), 1)), 2)</f>
        <v>3.37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1.1</v>
      </c>
      <c r="G11" s="11"/>
      <c r="H11" s="12">
        <v>7.48</v>
      </c>
      <c r="I11" s="12">
        <f ca="1">ROUND(INDIRECT(ADDRESS(ROW()+(0), COLUMN()+(-3), 1))*INDIRECT(ADDRESS(ROW()+(0), COLUMN()+(-1), 1)), 2)</f>
        <v>8.23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0.5</v>
      </c>
      <c r="G12" s="13"/>
      <c r="H12" s="14">
        <v>2.83</v>
      </c>
      <c r="I12" s="14">
        <f ca="1">ROUND(INDIRECT(ADDRESS(ROW()+(0), COLUMN()+(-3), 1))*INDIRECT(ADDRESS(ROW()+(0), COLUMN()+(-1), 1)), 2)</f>
        <v>1.42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13.02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0.132</v>
      </c>
      <c r="G15" s="11"/>
      <c r="H15" s="12">
        <v>23.1</v>
      </c>
      <c r="I15" s="12">
        <f ca="1">ROUND(INDIRECT(ADDRESS(ROW()+(0), COLUMN()+(-3), 1))*INDIRECT(ADDRESS(ROW()+(0), COLUMN()+(-1), 1)), 2)</f>
        <v>3.05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0.132</v>
      </c>
      <c r="G16" s="13"/>
      <c r="H16" s="14">
        <v>21.94</v>
      </c>
      <c r="I16" s="14">
        <f ca="1">ROUND(INDIRECT(ADDRESS(ROW()+(0), COLUMN()+(-3), 1))*INDIRECT(ADDRESS(ROW()+(0), COLUMN()+(-1), 1)), 2)</f>
        <v>2.9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5.95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18.97</v>
      </c>
      <c r="I19" s="14">
        <f ca="1">ROUND(INDIRECT(ADDRESS(ROW()+(0), COLUMN()+(-3), 1))*INDIRECT(ADDRESS(ROW()+(0), COLUMN()+(-1), 1))/100, 2)</f>
        <v>0.38</v>
      </c>
    </row>
    <row r="20" spans="1:9" ht="13.50" thickBot="1" customHeight="1">
      <c r="A20" s="8"/>
      <c r="B20" s="8"/>
      <c r="C20" s="8"/>
      <c r="D20" s="8"/>
      <c r="E20" s="8"/>
      <c r="F20" s="21" t="s">
        <v>33</v>
      </c>
      <c r="G20" s="21"/>
      <c r="H20" s="21"/>
      <c r="I20" s="22">
        <f ca="1">ROUND(SUM(INDIRECT(ADDRESS(ROW()+(-1), COLUMN()+(0), 1)),INDIRECT(ADDRESS(ROW()+(-3), COLUMN()+(0), 1)),INDIRECT(ADDRESS(ROW()+(-7), COLUMN()+(0), 1))), 2)</f>
        <v>19.35</v>
      </c>
    </row>
    <row r="23" spans="1:9" ht="13.50" thickBot="1" customHeight="1">
      <c r="A23" s="23" t="s">
        <v>34</v>
      </c>
      <c r="B23" s="23"/>
      <c r="C23" s="23"/>
      <c r="D23" s="23"/>
      <c r="E23" s="23" t="s">
        <v>35</v>
      </c>
      <c r="F23" s="23"/>
      <c r="G23" s="23" t="s">
        <v>36</v>
      </c>
      <c r="H23" s="23"/>
      <c r="I23" s="23" t="s">
        <v>37</v>
      </c>
    </row>
    <row r="24" spans="1:9" ht="13.50" thickBot="1" customHeight="1">
      <c r="A24" s="24" t="s">
        <v>38</v>
      </c>
      <c r="B24" s="24"/>
      <c r="C24" s="24"/>
      <c r="D24" s="24"/>
      <c r="E24" s="25">
        <v>142010</v>
      </c>
      <c r="F24" s="25"/>
      <c r="G24" s="25">
        <v>1.10201e+06</v>
      </c>
      <c r="H24" s="25"/>
      <c r="I24" s="25" t="s">
        <v>39</v>
      </c>
    </row>
    <row r="25" spans="1:9" ht="24.00" thickBot="1" customHeight="1">
      <c r="A25" s="26" t="s">
        <v>40</v>
      </c>
      <c r="B25" s="26"/>
      <c r="C25" s="26"/>
      <c r="D25" s="26"/>
      <c r="E25" s="27"/>
      <c r="F25" s="27"/>
      <c r="G25" s="27"/>
      <c r="H25" s="27"/>
      <c r="I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5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