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<sst xmlns="http://schemas.openxmlformats.org/spreadsheetml/2006/main" count="32" uniqueCount="32">
  <si>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</si>
  <si>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NTP010</t>
  </si>
  <si>
    <t xml:space="preserve">Ud</t>
  </si>
  <si>
    <t xml:space="preserve">Acondicionamiento acústico en paramentos verticales, con paneles de lana de roca. Sistema "ROCKFON".</t>
  </si>
  <si>
    <r>
      <rPr>
        <sz val="8.25"/>
        <color rgb="FF000000"/>
        <rFont val="Arial"/>
        <family val="2"/>
      </rPr>
      <t xml:space="preserve">Acondicionamiento acústico en paramentos verticales, situado a una altura mayor o igual a 4 m, con panel acústico autoportante de lana de roca volcánica, modelo Rockfon Eclipse "ROCKFON", ovalado, de 1760x1160x40 mm, revestido por la cara visible con un velo mineral de color blanco, y con un fieltro acústico por la cara opuesta, con los cantos pintados, con fijaciones mecánicas, sobre el paramento. Incluso kit de montaje Rockfon Eclipse Escalonado "ROCKFON", para la fijación de paneles de lana de roca con una separación entre el panel y el paramento vertical de 65 mm.</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</si>
  <si>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</si>
  <si>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</si>
  <si>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</si>
  <si>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</si>
  <si>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</si>
  <si>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</si>
  <si>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</si>
  <si>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mt16par135xb</t>
  </si>
  <si>
    <t xml:space="preserve">Ud</t>
  </si>
  <si>
    <t xml:space="preserve">Panel acústico autoportante de lana de roca volcánica, modelo Rockfon Eclipse "ROCKFON", ovalado, de 1760x1160x40 mm, revestido por la cara visible con un velo mineral de color blanco, y con un fieltro acústico por la cara opuesta, con los cantos pintados, Euroclase A1 de reacción al fuego según UNE-EN 13501-1.</t>
  </si>
  <si>
    <t xml:space="preserve">mt12par205h</t>
  </si>
  <si>
    <t xml:space="preserve">Ud</t>
  </si>
  <si>
    <t xml:space="preserve">Kit de montaje Rockfon Eclipse Escalonado "ROCKFON", formado por dos perfiles de fijación, dos perfiles de suspensión, dos piezas distanciadoras con dos pernos M8 de 60 mm de longitud, tacos y tornillos; para la fijación de paneles de lana de roca a paramentos verticales.</t>
  </si>
  <si>
    <t xml:space="preserve">Subtotal materiales:</t>
  </si>
  <si>
    <t xml:space="preserve">Mano de obra</t>
  </si>
  <si>
    <t xml:space="preserve">mo054</t>
  </si>
  <si>
    <t xml:space="preserve">h</t>
  </si>
  <si>
    <t xml:space="preserve">Oficial 1ª montador de aislamientos.</t>
  </si>
  <si>
    <t xml:space="preserve">mo101</t>
  </si>
  <si>
    <t xml:space="preserve">h</t>
  </si>
  <si>
    <t xml:space="preserve">Ayudante montador de aislamientos.</t>
  </si>
  <si>
    <t xml:space="preserve">Subtotal mano de obra:</t>
  </si>
  <si>
    <t xml:space="preserve">Costes directos complementarios</t>
  </si>
  <si>
    <t xml:space="preserve">%</t>
  </si>
  <si>
    <t xml:space="preserve">Costes directos complementarios</t>
  </si>
  <si>
    <t xml:space="preserve">Coste de mantenimiento decenal: 86,53€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</si>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</sst>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10" customWidth="1"/>
    <col min="3" max="3" width="1.02" customWidth="1"/>
    <col min="4" max="4" width="6.63" customWidth="1"/>
    <col min="5" max="5" width="73.78"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1</v>
      </c>
      <c r="G10" s="12">
        <v>504.14</v>
      </c>
      <c r="H10" s="12">
        <f ca="1">ROUND(INDIRECT(ADDRESS(ROW()+(0), COLUMN()+(-2), 1))*INDIRECT(ADDRESS(ROW()+(0), COLUMN()+(-1), 1)), 2)</f>
        <v>504.14</v>
      </c>
    </row>
    <row r="11" spans="1:8" ht="45.00" thickBot="1" customHeight="1">
      <c r="A11" s="1" t="s">
        <v>15</v>
      </c>
      <c r="B11" s="1"/>
      <c r="C11" s="10" t="s">
        <v>16</v>
      </c>
      <c r="D11" s="10"/>
      <c r="E11" s="1" t="s">
        <v>17</v>
      </c>
      <c r="F11" s="13">
        <v>1</v>
      </c>
      <c r="G11" s="14">
        <v>51.96</v>
      </c>
      <c r="H11" s="14">
        <f ca="1">ROUND(INDIRECT(ADDRESS(ROW()+(0), COLUMN()+(-2), 1))*INDIRECT(ADDRESS(ROW()+(0), COLUMN()+(-1), 1)), 2)</f>
        <v>51.96</v>
      </c>
    </row>
    <row r="12" spans="1:8" ht="13.50" thickBot="1" customHeight="1">
      <c r="A12" s="15"/>
      <c r="B12" s="15"/>
      <c r="C12" s="15"/>
      <c r="D12" s="15"/>
      <c r="E12" s="15"/>
      <c r="F12" s="9" t="s">
        <v>18</v>
      </c>
      <c r="G12" s="9"/>
      <c r="H12" s="17">
        <f ca="1">ROUND(SUM(INDIRECT(ADDRESS(ROW()+(-1), COLUMN()+(0), 1)),INDIRECT(ADDRESS(ROW()+(-2), COLUMN()+(0), 1))), 2)</f>
        <v>556.1</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0.361</v>
      </c>
      <c r="G14" s="12">
        <v>22.74</v>
      </c>
      <c r="H14" s="12">
        <f ca="1">ROUND(INDIRECT(ADDRESS(ROW()+(0), COLUMN()+(-2), 1))*INDIRECT(ADDRESS(ROW()+(0), COLUMN()+(-1), 1)), 2)</f>
        <v>8.21</v>
      </c>
    </row>
    <row r="15" spans="1:8" ht="13.50" thickBot="1" customHeight="1">
      <c r="A15" s="1" t="s">
        <v>23</v>
      </c>
      <c r="B15" s="1"/>
      <c r="C15" s="10" t="s">
        <v>24</v>
      </c>
      <c r="D15" s="10"/>
      <c r="E15" s="1" t="s">
        <v>25</v>
      </c>
      <c r="F15" s="13">
        <v>0.06</v>
      </c>
      <c r="G15" s="14">
        <v>21.02</v>
      </c>
      <c r="H15" s="14">
        <f ca="1">ROUND(INDIRECT(ADDRESS(ROW()+(0), COLUMN()+(-2), 1))*INDIRECT(ADDRESS(ROW()+(0), COLUMN()+(-1), 1)), 2)</f>
        <v>1.26</v>
      </c>
    </row>
    <row r="16" spans="1:8" ht="13.50" thickBot="1" customHeight="1">
      <c r="A16" s="15"/>
      <c r="B16" s="15"/>
      <c r="C16" s="15"/>
      <c r="D16" s="15"/>
      <c r="E16" s="15"/>
      <c r="F16" s="9" t="s">
        <v>26</v>
      </c>
      <c r="G16" s="9"/>
      <c r="H16" s="17">
        <f ca="1">ROUND(SUM(INDIRECT(ADDRESS(ROW()+(-1), COLUMN()+(0), 1)),INDIRECT(ADDRESS(ROW()+(-2), COLUMN()+(0), 1))), 2)</f>
        <v>9.47</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565.57</v>
      </c>
      <c r="H18" s="14">
        <f ca="1">ROUND(INDIRECT(ADDRESS(ROW()+(0), COLUMN()+(-2), 1))*INDIRECT(ADDRESS(ROW()+(0), COLUMN()+(-1), 1))/100, 2)</f>
        <v>11.31</v>
      </c>
    </row>
    <row r="19" spans="1:8" ht="13.50" thickBot="1" customHeight="1">
      <c r="A19" s="21" t="s">
        <v>30</v>
      </c>
      <c r="B19" s="21"/>
      <c r="C19" s="22"/>
      <c r="D19" s="22"/>
      <c r="E19" s="23"/>
      <c r="F19" s="24" t="s">
        <v>31</v>
      </c>
      <c r="G19" s="25"/>
      <c r="H19" s="26">
        <f ca="1">ROUND(SUM(INDIRECT(ADDRESS(ROW()+(-1), COLUMN()+(0), 1)),INDIRECT(ADDRESS(ROW()+(-3), COLUMN()+(0), 1)),INDIRECT(ADDRESS(ROW()+(-7), COLUMN()+(0), 1))), 2)</f>
        <v>576.88</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