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<sst xmlns="http://schemas.openxmlformats.org/spreadsheetml/2006/main" count="38" uniqueCount="38">
  <si>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</si>
  <si>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QRE010</t>
  </si>
  <si>
    <t xml:space="preserve">Ud</t>
  </si>
  <si>
    <t xml:space="preserve">Encuentro de faldón con chimeneas o conductos de ventilación.</t>
  </si>
  <si>
    <r>
      <rPr>
        <sz val="8.25"/>
        <color rgb="FF000000"/>
        <rFont val="Arial"/>
        <family val="2"/>
      </rPr>
      <t xml:space="preserve">Encuentro de faldón de tejado con chimeneas o conductos de ventilación, de dimensiones 100x100 cm, en cubierta inclinada, impermeabilización con banda autoadhesiva de plomo, de 100 cm de anchura protegida con perfil de chapa de acero galvanizado, fijado al paramento con tornillos.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</si>
  <si>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</si>
  <si>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</si>
  <si>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</si>
  <si>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</si>
  <si>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</si>
  <si>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</si>
  <si>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</si>
  <si>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mt13eur130b</t>
  </si>
  <si>
    <t xml:space="preserve">m</t>
  </si>
  <si>
    <t xml:space="preserve">Banda autoadhesiva de plomo, de 100 cm de anchura; para la impermeabilización de encuentros.</t>
  </si>
  <si>
    <t xml:space="preserve">mt15acc020c</t>
  </si>
  <si>
    <t xml:space="preserve">m</t>
  </si>
  <si>
    <t xml:space="preserve">Perfil de chapa de acero galvanizado, espesor 0,8 mm, desarrollo 300 mm, y 2 pliegues.</t>
  </si>
  <si>
    <t xml:space="preserve">mt26aaa240be</t>
  </si>
  <si>
    <t xml:space="preserve">Ud</t>
  </si>
  <si>
    <t xml:space="preserve">Taco de nylon con tornillo de cabeza avellanada, de acero galvanizado, de 8 mm de diámetro y 80 mm de longitud.</t>
  </si>
  <si>
    <t xml:space="preserve">mt15sja020a</t>
  </si>
  <si>
    <t xml:space="preserve">Ud</t>
  </si>
  <si>
    <t xml:space="preserve">Cartucho de masilla de poliuretano, de 310 cm³.</t>
  </si>
  <si>
    <t xml:space="preserve">Subtotal materiales:</t>
  </si>
  <si>
    <t xml:space="preserve">Mano de obra</t>
  </si>
  <si>
    <t xml:space="preserve">mo011</t>
  </si>
  <si>
    <t xml:space="preserve">h</t>
  </si>
  <si>
    <t xml:space="preserve">Oficial 1ª montador.</t>
  </si>
  <si>
    <t xml:space="preserve">mo080</t>
  </si>
  <si>
    <t xml:space="preserve">h</t>
  </si>
  <si>
    <t xml:space="preserve">Ayudante montador.</t>
  </si>
  <si>
    <t xml:space="preserve">Subtotal mano de obra:</t>
  </si>
  <si>
    <t xml:space="preserve">Costes directos complementarios</t>
  </si>
  <si>
    <t xml:space="preserve">%</t>
  </si>
  <si>
    <t xml:space="preserve">Costes directos complementarios</t>
  </si>
  <si>
    <t xml:space="preserve">Coste de mantenimiento decenal: 694,03€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</si>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</sst>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68" customWidth="1"/>
    <col min="4" max="4" width="6.97" customWidth="1"/>
    <col min="5" max="5" width="71.91" customWidth="1"/>
    <col min="6" max="6" width="13.60" customWidth="1"/>
    <col min="7" max="7" width="10.37"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12.8</v>
      </c>
      <c r="G10" s="12">
        <v>180.7</v>
      </c>
      <c r="H10" s="12">
        <f ca="1">ROUND(INDIRECT(ADDRESS(ROW()+(0), COLUMN()+(-2), 1))*INDIRECT(ADDRESS(ROW()+(0), COLUMN()+(-1), 1)), 2)</f>
        <v>2312.96</v>
      </c>
    </row>
    <row r="11" spans="1:8" ht="24.00" thickBot="1" customHeight="1">
      <c r="A11" s="1" t="s">
        <v>15</v>
      </c>
      <c r="B11" s="1"/>
      <c r="C11" s="10" t="s">
        <v>16</v>
      </c>
      <c r="D11" s="10"/>
      <c r="E11" s="1" t="s">
        <v>17</v>
      </c>
      <c r="F11" s="11">
        <v>4</v>
      </c>
      <c r="G11" s="12">
        <v>2.04</v>
      </c>
      <c r="H11" s="12">
        <f ca="1">ROUND(INDIRECT(ADDRESS(ROW()+(0), COLUMN()+(-2), 1))*INDIRECT(ADDRESS(ROW()+(0), COLUMN()+(-1), 1)), 2)</f>
        <v>8.16</v>
      </c>
    </row>
    <row r="12" spans="1:8" ht="24.00" thickBot="1" customHeight="1">
      <c r="A12" s="1" t="s">
        <v>18</v>
      </c>
      <c r="B12" s="1"/>
      <c r="C12" s="10" t="s">
        <v>19</v>
      </c>
      <c r="D12" s="10"/>
      <c r="E12" s="1" t="s">
        <v>20</v>
      </c>
      <c r="F12" s="11">
        <v>16</v>
      </c>
      <c r="G12" s="12">
        <v>0.55</v>
      </c>
      <c r="H12" s="12">
        <f ca="1">ROUND(INDIRECT(ADDRESS(ROW()+(0), COLUMN()+(-2), 1))*INDIRECT(ADDRESS(ROW()+(0), COLUMN()+(-1), 1)), 2)</f>
        <v>8.8</v>
      </c>
    </row>
    <row r="13" spans="1:8" ht="13.50" thickBot="1" customHeight="1">
      <c r="A13" s="1" t="s">
        <v>21</v>
      </c>
      <c r="B13" s="1"/>
      <c r="C13" s="10" t="s">
        <v>22</v>
      </c>
      <c r="D13" s="10"/>
      <c r="E13" s="1" t="s">
        <v>23</v>
      </c>
      <c r="F13" s="13">
        <v>0.68</v>
      </c>
      <c r="G13" s="14">
        <v>7.01</v>
      </c>
      <c r="H13" s="14">
        <f ca="1">ROUND(INDIRECT(ADDRESS(ROW()+(0), COLUMN()+(-2), 1))*INDIRECT(ADDRESS(ROW()+(0), COLUMN()+(-1), 1)), 2)</f>
        <v>4.77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2334.69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0.265</v>
      </c>
      <c r="G16" s="12">
        <v>22.74</v>
      </c>
      <c r="H16" s="12">
        <f ca="1">ROUND(INDIRECT(ADDRESS(ROW()+(0), COLUMN()+(-2), 1))*INDIRECT(ADDRESS(ROW()+(0), COLUMN()+(-1), 1)), 2)</f>
        <v>6.03</v>
      </c>
    </row>
    <row r="17" spans="1:8" ht="13.50" thickBot="1" customHeight="1">
      <c r="A17" s="1" t="s">
        <v>29</v>
      </c>
      <c r="B17" s="1"/>
      <c r="C17" s="10" t="s">
        <v>30</v>
      </c>
      <c r="D17" s="10"/>
      <c r="E17" s="1" t="s">
        <v>31</v>
      </c>
      <c r="F17" s="13">
        <v>0.265</v>
      </c>
      <c r="G17" s="14">
        <v>21.02</v>
      </c>
      <c r="H17" s="14">
        <f ca="1">ROUND(INDIRECT(ADDRESS(ROW()+(0), COLUMN()+(-2), 1))*INDIRECT(ADDRESS(ROW()+(0), COLUMN()+(-1), 1)), 2)</f>
        <v>5.57</v>
      </c>
    </row>
    <row r="18" spans="1:8" ht="13.50" thickBot="1" customHeight="1">
      <c r="A18" s="15"/>
      <c r="B18" s="15"/>
      <c r="C18" s="15"/>
      <c r="D18" s="15"/>
      <c r="E18" s="15"/>
      <c r="F18" s="9" t="s">
        <v>32</v>
      </c>
      <c r="G18" s="9"/>
      <c r="H18" s="17">
        <f ca="1">ROUND(SUM(INDIRECT(ADDRESS(ROW()+(-1), COLUMN()+(0), 1)),INDIRECT(ADDRESS(ROW()+(-2), COLUMN()+(0), 1))), 2)</f>
        <v>11.6</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2346.29</v>
      </c>
      <c r="H20" s="14">
        <f ca="1">ROUND(INDIRECT(ADDRESS(ROW()+(0), COLUMN()+(-2), 1))*INDIRECT(ADDRESS(ROW()+(0), COLUMN()+(-1), 1))/100, 2)</f>
        <v>46.93</v>
      </c>
    </row>
    <row r="21" spans="1:8" ht="13.50" thickBot="1" customHeight="1">
      <c r="A21" s="21" t="s">
        <v>36</v>
      </c>
      <c r="B21" s="21"/>
      <c r="C21" s="22"/>
      <c r="D21" s="22"/>
      <c r="E21" s="23"/>
      <c r="F21" s="24" t="s">
        <v>37</v>
      </c>
      <c r="G21" s="25"/>
      <c r="H21" s="26">
        <f ca="1">ROUND(SUM(INDIRECT(ADDRESS(ROW()+(-1), COLUMN()+(0), 1)),INDIRECT(ADDRESS(ROW()+(-3), COLUMN()+(0), 1)),INDIRECT(ADDRESS(ROW()+(-7), COLUMN()+(0), 1))), 2)</f>
        <v>2393.22</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