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<sst xmlns="http://schemas.openxmlformats.org/spreadsheetml/2006/main" count="84" uniqueCount="84">
  <si>
    <t xml:space="preserve"/>
  </si>
  <si>
    <t xml:space="preserve">QTX170</t>
  </si>
  <si>
    <t xml:space="preserve">m²</t>
  </si>
  <si>
    <t xml:space="preserve">Cubierta inclinada, sistema Tectum Pro "BMI".</t>
  </si>
  <si>
    <r>
      <rPr>
        <sz val="8.25"/>
        <color rgb="FF000000"/>
        <rFont val="Arial"/>
        <family val="2"/>
      </rPr>
      <t xml:space="preserve">Cubierta inclinada, sistema Tectum Pro "BMI", con una pendiente mínima del 37%, sobre soporte continuo de hormigón. IMPERMEABILIZACIÓN Y LÁMINA PARA EL CONTROL DEL VAPOR: lámina altamente transpirable, de polipropileno, con armadura, Divoroll Hyper 200 K2 "BMI", de 200 g/m², de 0,03 m de espesor de aire equivalente frente a la difusión de vapor de agua, según UNE-EN 1931, estanqueidad al agua clase W1 según UNE-EN 1928, (Euroclase E de reacción al fuego, según UNE-EN 13501-1), con solapes; AISLAMIENTO TÉRMICO: panel rígido multicapa de poliestireno expandido, de doble densidad, Clima Pro T-397 "BMI", de 60 mm de espesor total, a tope, con fijaciones mecánicas; COBERTURA: tejas cerámicas planas Klínker Virtus "BMI", acabado Rojo, 45,8x25,8 cm, sobre enrastrelado simple de rastreles de acero galvanizado Clima Pro "BMI", de 40 mm de anchura de alma, y 15 mm de longitud de cada ala. Incluso grapas, cinta autoadhesiva Divoroll Tape "BMI" para sellado de juntas; fijaciones mecánicas para paneles aislantes de poliestireno expandido "BMI"; peine de alero "BMI" para evitar la entrada de hojas y pájaros sin obstaculizar la ventilación; tornillos rosca-chapa para la fijación de las tejas; adhesivo de sellado, Divoroll Sealing Compound MDE "BMI", para el sellado de perforaciones realizadas en coberturas de tejas sobre soporte de hormigón; banda impermeabilizante y transpirable de polipropileno, Figaroll Plus "BMI"; soportes de aluminio, "BMI"; rastrel de cumbrera "BMI" y ganchos de aluminio, "BMI". El precio no incluye la superficie soporte ni los puntos singulares de la cobertura.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</si>
  <si>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</si>
  <si>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</si>
  <si>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</si>
  <si>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</si>
  <si>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</si>
  <si>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</si>
  <si>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</si>
  <si>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mt16pbm010l</t>
  </si>
  <si>
    <t xml:space="preserve">m²</t>
  </si>
  <si>
    <t xml:space="preserve">Panel rígido multicapa de poliestireno expandido, de doble densidad, Clima Pro T-397 "BMI", de 60 mm de espesor total, formado por una capa de poliestireno expandido densidad 30 kg/m³, 15 mm de espesor y una capa de Neopor (gránulos de poliestireno expandido recubiertos con grafito) densidad 15 kg/m³, 45 mm de espesor, resistencia térmica 1,85 m²K/W, conductividad térmica 0,032 W/(mK), según UNE-EN 13163; de superficie lisa y mecanizado lateral machihembrado, Euroclase E de reacción al fuego según UNE-EN 13501-1, con código de designación EPS-EN 13163-L2-W2-T2-CS(10)90-BS100-DS(N)2-MU(20,40)-DS(70,90)1-WL(T)3.</t>
  </si>
  <si>
    <t xml:space="preserve">mt15pdb010a</t>
  </si>
  <si>
    <t xml:space="preserve">m²</t>
  </si>
  <si>
    <t xml:space="preserve">Lámina altamente transpirable, de polipropileno, con armadura, Divoroll Hyper 200 K2 "BMI", de 200 g/m², de 0,03 m de espesor de aire equivalente frente a la difusión de vapor de agua, según UNE-EN 1931, estanqueidad al agua clase W1 según UNE-EN 1928, (Euroclase E de reacción al fuego, según UNE-EN 13501-1), con resistencia a los rayos UV de dos semanas, rango de temperatura de trabajo de -25 a 90°C, suministrada en rollos de 1,50x50 m, según UNE-EN 13984.</t>
  </si>
  <si>
    <t xml:space="preserve">mt15pdb100a</t>
  </si>
  <si>
    <t xml:space="preserve">m</t>
  </si>
  <si>
    <t xml:space="preserve">Cinta autoadhesiva Divoroll Tape "BMI", con adhesivo acrílico sin disolventes, con armadura y película de separación, de 0,27 mm de espesor y 60 mm de anchura, rango de temperatura de trabajo de -40 a 80°C, para la fijación y el sellado de láminas impermeabilizantes y para el control del vapor, suministrada en rollos de 25 m de longitud.</t>
  </si>
  <si>
    <t xml:space="preserve">mt13blb010d</t>
  </si>
  <si>
    <t xml:space="preserve">m</t>
  </si>
  <si>
    <t xml:space="preserve">Rastrel de acero galvanizado Clima Pro "BMI", de 40 mm de anchura de alma, y 15 mm de longitud de cada ala.</t>
  </si>
  <si>
    <t xml:space="preserve">mt16aam010b</t>
  </si>
  <si>
    <t xml:space="preserve">Ud</t>
  </si>
  <si>
    <t xml:space="preserve">Fijación mecánica para paneles aislantes de poliestireno expandido "BMI", colocados directamente sobre la superficie soporte de hormigón.</t>
  </si>
  <si>
    <t xml:space="preserve">mt13tpi010a</t>
  </si>
  <si>
    <t xml:space="preserve">Ud</t>
  </si>
  <si>
    <t xml:space="preserve">Teja cerámica plana Klínker Virtus "BMI", acabado Rojo, 45,8x25,8 cm, según UNE-EN 1304.</t>
  </si>
  <si>
    <t xml:space="preserve">mt13blb015a</t>
  </si>
  <si>
    <t xml:space="preserve">Ud</t>
  </si>
  <si>
    <t xml:space="preserve">Adhesivo de sellado, Divoroll Sealing Compound MDE "BMI".</t>
  </si>
  <si>
    <t xml:space="preserve">mt13tpi015a</t>
  </si>
  <si>
    <t xml:space="preserve">Ud</t>
  </si>
  <si>
    <t xml:space="preserve">Teja cerámica de ventilación "BMI", acabado Rojo, 45,8x25,8 cm, para tejas planas alicantinas Klínker Virtus, según UNE-EN 1304.</t>
  </si>
  <si>
    <t xml:space="preserve">mt13blb060b</t>
  </si>
  <si>
    <t xml:space="preserve">Ud</t>
  </si>
  <si>
    <t xml:space="preserve">Rejilla de acero inoxidable, para tejas cerámicas de ventilación Klínker Virtus "BMI".</t>
  </si>
  <si>
    <t xml:space="preserve">mt13blb030b</t>
  </si>
  <si>
    <t xml:space="preserve">m</t>
  </si>
  <si>
    <t xml:space="preserve">Peine de alero "BMI", acabado liso, de polietileno de alta densidad (HDPE), color rojo, de 70 mm de altura; para evitar la entrada de hojas y pájaros sin obstaculizar la ventilación en cubiertas inclinadas.</t>
  </si>
  <si>
    <t xml:space="preserve">mt13blb020a</t>
  </si>
  <si>
    <t xml:space="preserve">m</t>
  </si>
  <si>
    <t xml:space="preserve">Banda impermeabilizante y transpirable de polipropileno, Figaroll Plus "BMI", de 28 cm de anchura; para la impermeabilización de cumbreras.</t>
  </si>
  <si>
    <t xml:space="preserve">mt13blb070</t>
  </si>
  <si>
    <t xml:space="preserve">Ud</t>
  </si>
  <si>
    <t xml:space="preserve">Soporte de aluminio, para la ejecución de puntos singulares en cubiertas inclinadas "BMI".</t>
  </si>
  <si>
    <t xml:space="preserve">mt13blb040</t>
  </si>
  <si>
    <t xml:space="preserve">m</t>
  </si>
  <si>
    <t xml:space="preserve">Rastrel de cumbrera, de chapa galvanizada, para la sujeción de las tejas.</t>
  </si>
  <si>
    <t xml:space="preserve">mt13blb050</t>
  </si>
  <si>
    <t xml:space="preserve">Ud</t>
  </si>
  <si>
    <t xml:space="preserve">Ganchos de aluminio, "BMI", para la fijación de las tejas en cubiertas inclinadas.</t>
  </si>
  <si>
    <t xml:space="preserve">mt13tpi011a</t>
  </si>
  <si>
    <t xml:space="preserve">Ud</t>
  </si>
  <si>
    <t xml:space="preserve">Caballete cerámico Triangular Plus "BMI", acabado Rojo, 45,5x24 cm, para tejas planas alicantinas Klínker Virtus, según UNE-EN 1304.</t>
  </si>
  <si>
    <t xml:space="preserve">mt13blw101</t>
  </si>
  <si>
    <t xml:space="preserve">Ud</t>
  </si>
  <si>
    <t xml:space="preserve">Tornillo rosca-chapa para sujeción de tejas a rastrel.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</si>
  <si>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</si>
  <si>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</si>
  <si>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</si>
  <si>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</si>
  <si>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</si>
  <si>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</si>
  <si>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</si>
  <si>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</si>
  <si>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</si>
  <si>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</si>
  <si>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</si>
  <si>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</si>
  <si>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8,21€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</si>
  <si>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</si>
  <si>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</si>
  <si>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</si>
  <si>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</si>
  <si>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</si>
  <si>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1304:2005</t>
  </si>
  <si>
    <t xml:space="preserve">3/4</t>
  </si>
  <si>
    <t xml:space="preserve">Tejas de arcilla cocida para colocación discontinua. Definiciones y especificaciones de producto.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</si>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</sst>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2.08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129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87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1.05</v>
      </c>
      <c r="H10" s="11"/>
      <c r="I10" s="12">
        <v>20.95</v>
      </c>
      <c r="J10" s="12">
        <f ca="1">ROUND(INDIRECT(ADDRESS(ROW()+(0), COLUMN()+(-3), 1))*INDIRECT(ADDRESS(ROW()+(0), COLUMN()+(-1), 1)), 2)</f>
        <v>22</v>
      </c>
    </row>
    <row r="11" spans="1:10" ht="66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1.05</v>
      </c>
      <c r="H11" s="11"/>
      <c r="I11" s="12">
        <v>3.6</v>
      </c>
      <c r="J11" s="12">
        <f ca="1">ROUND(INDIRECT(ADDRESS(ROW()+(0), COLUMN()+(-3), 1))*INDIRECT(ADDRESS(ROW()+(0), COLUMN()+(-1), 1)), 2)</f>
        <v>3.78</v>
      </c>
    </row>
    <row r="12" spans="1:10" ht="45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0.6</v>
      </c>
      <c r="H12" s="11"/>
      <c r="I12" s="12">
        <v>0.73</v>
      </c>
      <c r="J12" s="12">
        <f ca="1">ROUND(INDIRECT(ADDRESS(ROW()+(0), COLUMN()+(-3), 1))*INDIRECT(ADDRESS(ROW()+(0), COLUMN()+(-1), 1)), 2)</f>
        <v>0.44</v>
      </c>
    </row>
    <row r="13" spans="1:10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2.5</v>
      </c>
      <c r="H13" s="11"/>
      <c r="I13" s="12">
        <v>2.07</v>
      </c>
      <c r="J13" s="12">
        <f ca="1">ROUND(INDIRECT(ADDRESS(ROW()+(0), COLUMN()+(-3), 1))*INDIRECT(ADDRESS(ROW()+(0), COLUMN()+(-1), 1)), 2)</f>
        <v>5.18</v>
      </c>
    </row>
    <row r="14" spans="1:10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4</v>
      </c>
      <c r="H14" s="11"/>
      <c r="I14" s="12">
        <v>0.5</v>
      </c>
      <c r="J14" s="12">
        <f ca="1">ROUND(INDIRECT(ADDRESS(ROW()+(0), COLUMN()+(-3), 1))*INDIRECT(ADDRESS(ROW()+(0), COLUMN()+(-1), 1)), 2)</f>
        <v>2</v>
      </c>
    </row>
    <row r="15" spans="1:10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11.5</v>
      </c>
      <c r="H15" s="11"/>
      <c r="I15" s="12">
        <v>2.63</v>
      </c>
      <c r="J15" s="12">
        <f ca="1">ROUND(INDIRECT(ADDRESS(ROW()+(0), COLUMN()+(-3), 1))*INDIRECT(ADDRESS(ROW()+(0), COLUMN()+(-1), 1)), 2)</f>
        <v>30.25</v>
      </c>
    </row>
    <row r="16" spans="1:10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1">
        <v>0.013</v>
      </c>
      <c r="H16" s="11"/>
      <c r="I16" s="12">
        <v>27</v>
      </c>
      <c r="J16" s="12">
        <f ca="1">ROUND(INDIRECT(ADDRESS(ROW()+(0), COLUMN()+(-3), 1))*INDIRECT(ADDRESS(ROW()+(0), COLUMN()+(-1), 1)), 2)</f>
        <v>0.35</v>
      </c>
    </row>
    <row r="17" spans="1:10" ht="24.0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"/>
      <c r="G17" s="11">
        <v>0.1</v>
      </c>
      <c r="H17" s="11"/>
      <c r="I17" s="12">
        <v>28.71</v>
      </c>
      <c r="J17" s="12">
        <f ca="1">ROUND(INDIRECT(ADDRESS(ROW()+(0), COLUMN()+(-3), 1))*INDIRECT(ADDRESS(ROW()+(0), COLUMN()+(-1), 1)), 2)</f>
        <v>2.87</v>
      </c>
    </row>
    <row r="18" spans="1:10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"/>
      <c r="G18" s="11">
        <v>0.1</v>
      </c>
      <c r="H18" s="11"/>
      <c r="I18" s="12">
        <v>4.85</v>
      </c>
      <c r="J18" s="12">
        <f ca="1">ROUND(INDIRECT(ADDRESS(ROW()+(0), COLUMN()+(-3), 1))*INDIRECT(ADDRESS(ROW()+(0), COLUMN()+(-1), 1)), 2)</f>
        <v>0.49</v>
      </c>
    </row>
    <row r="19" spans="1:10" ht="34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"/>
      <c r="G19" s="11">
        <v>0.1</v>
      </c>
      <c r="H19" s="11"/>
      <c r="I19" s="12">
        <v>1.3</v>
      </c>
      <c r="J19" s="12">
        <f ca="1">ROUND(INDIRECT(ADDRESS(ROW()+(0), COLUMN()+(-3), 1))*INDIRECT(ADDRESS(ROW()+(0), COLUMN()+(-1), 1)), 2)</f>
        <v>0.13</v>
      </c>
    </row>
    <row r="20" spans="1:10" ht="24.0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"/>
      <c r="G20" s="11">
        <v>0.1</v>
      </c>
      <c r="H20" s="11"/>
      <c r="I20" s="12">
        <v>10</v>
      </c>
      <c r="J20" s="12">
        <f ca="1">ROUND(INDIRECT(ADDRESS(ROW()+(0), COLUMN()+(-3), 1))*INDIRECT(ADDRESS(ROW()+(0), COLUMN()+(-1), 1)), 2)</f>
        <v>1</v>
      </c>
    </row>
    <row r="21" spans="1:10" ht="13.5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"/>
      <c r="G21" s="11">
        <v>0.2</v>
      </c>
      <c r="H21" s="11"/>
      <c r="I21" s="12">
        <v>1.32</v>
      </c>
      <c r="J21" s="12">
        <f ca="1">ROUND(INDIRECT(ADDRESS(ROW()+(0), COLUMN()+(-3), 1))*INDIRECT(ADDRESS(ROW()+(0), COLUMN()+(-1), 1)), 2)</f>
        <v>0.26</v>
      </c>
    </row>
    <row r="22" spans="1:10" ht="13.5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"/>
      <c r="G22" s="11">
        <v>0.1</v>
      </c>
      <c r="H22" s="11"/>
      <c r="I22" s="12">
        <v>4.12</v>
      </c>
      <c r="J22" s="12">
        <f ca="1">ROUND(INDIRECT(ADDRESS(ROW()+(0), COLUMN()+(-3), 1))*INDIRECT(ADDRESS(ROW()+(0), COLUMN()+(-1), 1)), 2)</f>
        <v>0.41</v>
      </c>
    </row>
    <row r="23" spans="1:10" ht="13.50" thickBot="1" customHeight="1">
      <c r="A23" s="1" t="s">
        <v>51</v>
      </c>
      <c r="B23" s="1"/>
      <c r="C23" s="10" t="s">
        <v>52</v>
      </c>
      <c r="D23" s="10"/>
      <c r="E23" s="1" t="s">
        <v>53</v>
      </c>
      <c r="F23" s="1"/>
      <c r="G23" s="11">
        <v>0.2</v>
      </c>
      <c r="H23" s="11"/>
      <c r="I23" s="12">
        <v>0.55</v>
      </c>
      <c r="J23" s="12">
        <f ca="1">ROUND(INDIRECT(ADDRESS(ROW()+(0), COLUMN()+(-3), 1))*INDIRECT(ADDRESS(ROW()+(0), COLUMN()+(-1), 1)), 2)</f>
        <v>0.11</v>
      </c>
    </row>
    <row r="24" spans="1:10" ht="24.00" thickBot="1" customHeight="1">
      <c r="A24" s="1" t="s">
        <v>54</v>
      </c>
      <c r="B24" s="1"/>
      <c r="C24" s="10" t="s">
        <v>55</v>
      </c>
      <c r="D24" s="10"/>
      <c r="E24" s="1" t="s">
        <v>56</v>
      </c>
      <c r="F24" s="1"/>
      <c r="G24" s="11">
        <v>0.2</v>
      </c>
      <c r="H24" s="11"/>
      <c r="I24" s="12">
        <v>11.6</v>
      </c>
      <c r="J24" s="12">
        <f ca="1">ROUND(INDIRECT(ADDRESS(ROW()+(0), COLUMN()+(-3), 1))*INDIRECT(ADDRESS(ROW()+(0), COLUMN()+(-1), 1)), 2)</f>
        <v>2.32</v>
      </c>
    </row>
    <row r="25" spans="1:10" ht="13.50" thickBot="1" customHeight="1">
      <c r="A25" s="1" t="s">
        <v>57</v>
      </c>
      <c r="B25" s="1"/>
      <c r="C25" s="10" t="s">
        <v>58</v>
      </c>
      <c r="D25" s="10"/>
      <c r="E25" s="1" t="s">
        <v>59</v>
      </c>
      <c r="F25" s="1"/>
      <c r="G25" s="13">
        <v>4.5</v>
      </c>
      <c r="H25" s="13"/>
      <c r="I25" s="14">
        <v>0.06</v>
      </c>
      <c r="J25" s="14">
        <f ca="1">ROUND(INDIRECT(ADDRESS(ROW()+(0), COLUMN()+(-3), 1))*INDIRECT(ADDRESS(ROW()+(0), COLUMN()+(-1), 1)), 2)</f>
        <v>0.27</v>
      </c>
    </row>
    <row r="26" spans="1:10" ht="13.50" thickBot="1" customHeight="1">
      <c r="A26" s="15"/>
      <c r="B26" s="15"/>
      <c r="C26" s="15"/>
      <c r="D26" s="15"/>
      <c r="E26" s="15"/>
      <c r="F26" s="15"/>
      <c r="G26" s="9" t="s">
        <v>60</v>
      </c>
      <c r="H26" s="9"/>
      <c r="I26" s="9"/>
      <c r="J2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71.86</v>
      </c>
    </row>
    <row r="27" spans="1:10" ht="13.50" thickBot="1" customHeight="1">
      <c r="A27" s="15">
        <v>2</v>
      </c>
      <c r="B27" s="15"/>
      <c r="C27" s="15"/>
      <c r="D27" s="15"/>
      <c r="E27" s="18" t="s">
        <v>61</v>
      </c>
      <c r="F27" s="18"/>
      <c r="G27" s="18"/>
      <c r="H27" s="18"/>
      <c r="I27" s="15"/>
      <c r="J27" s="15"/>
    </row>
    <row r="28" spans="1:10" ht="13.50" thickBot="1" customHeight="1">
      <c r="A28" s="1" t="s">
        <v>62</v>
      </c>
      <c r="B28" s="1"/>
      <c r="C28" s="10" t="s">
        <v>63</v>
      </c>
      <c r="D28" s="10"/>
      <c r="E28" s="1" t="s">
        <v>64</v>
      </c>
      <c r="F28" s="1"/>
      <c r="G28" s="11">
        <v>0.657</v>
      </c>
      <c r="H28" s="11"/>
      <c r="I28" s="12">
        <v>22.74</v>
      </c>
      <c r="J28" s="12">
        <f ca="1">ROUND(INDIRECT(ADDRESS(ROW()+(0), COLUMN()+(-3), 1))*INDIRECT(ADDRESS(ROW()+(0), COLUMN()+(-1), 1)), 2)</f>
        <v>14.94</v>
      </c>
    </row>
    <row r="29" spans="1:10" ht="13.50" thickBot="1" customHeight="1">
      <c r="A29" s="1" t="s">
        <v>65</v>
      </c>
      <c r="B29" s="1"/>
      <c r="C29" s="10" t="s">
        <v>66</v>
      </c>
      <c r="D29" s="10"/>
      <c r="E29" s="1" t="s">
        <v>67</v>
      </c>
      <c r="F29" s="1"/>
      <c r="G29" s="13">
        <v>0.657</v>
      </c>
      <c r="H29" s="13"/>
      <c r="I29" s="14">
        <v>21.02</v>
      </c>
      <c r="J29" s="14">
        <f ca="1">ROUND(INDIRECT(ADDRESS(ROW()+(0), COLUMN()+(-3), 1))*INDIRECT(ADDRESS(ROW()+(0), COLUMN()+(-1), 1)), 2)</f>
        <v>13.81</v>
      </c>
    </row>
    <row r="30" spans="1:10" ht="13.50" thickBot="1" customHeight="1">
      <c r="A30" s="15"/>
      <c r="B30" s="15"/>
      <c r="C30" s="15"/>
      <c r="D30" s="15"/>
      <c r="E30" s="15"/>
      <c r="F30" s="15"/>
      <c r="G30" s="9" t="s">
        <v>68</v>
      </c>
      <c r="H30" s="9"/>
      <c r="I30" s="9"/>
      <c r="J30" s="17">
        <f ca="1">ROUND(SUM(INDIRECT(ADDRESS(ROW()+(-1), COLUMN()+(0), 1)),INDIRECT(ADDRESS(ROW()+(-2), COLUMN()+(0), 1))), 2)</f>
        <v>28.75</v>
      </c>
    </row>
    <row r="31" spans="1:10" ht="13.50" thickBot="1" customHeight="1">
      <c r="A31" s="15">
        <v>3</v>
      </c>
      <c r="B31" s="15"/>
      <c r="C31" s="15"/>
      <c r="D31" s="15"/>
      <c r="E31" s="18" t="s">
        <v>69</v>
      </c>
      <c r="F31" s="18"/>
      <c r="G31" s="18"/>
      <c r="H31" s="18"/>
      <c r="I31" s="15"/>
      <c r="J31" s="15"/>
    </row>
    <row r="32" spans="1:10" ht="13.50" thickBot="1" customHeight="1">
      <c r="A32" s="19"/>
      <c r="B32" s="19"/>
      <c r="C32" s="20" t="s">
        <v>70</v>
      </c>
      <c r="D32" s="20"/>
      <c r="E32" s="19" t="s">
        <v>71</v>
      </c>
      <c r="F32" s="19"/>
      <c r="G32" s="13">
        <v>2</v>
      </c>
      <c r="H32" s="13"/>
      <c r="I32" s="14">
        <f ca="1">ROUND(SUM(INDIRECT(ADDRESS(ROW()+(-2), COLUMN()+(1), 1)),INDIRECT(ADDRESS(ROW()+(-6), COLUMN()+(1), 1))), 2)</f>
        <v>100.61</v>
      </c>
      <c r="J32" s="14">
        <f ca="1">ROUND(INDIRECT(ADDRESS(ROW()+(0), COLUMN()+(-3), 1))*INDIRECT(ADDRESS(ROW()+(0), COLUMN()+(-1), 1))/100, 2)</f>
        <v>2.01</v>
      </c>
    </row>
    <row r="33" spans="1:10" ht="13.50" thickBot="1" customHeight="1">
      <c r="A33" s="21" t="s">
        <v>72</v>
      </c>
      <c r="B33" s="21"/>
      <c r="C33" s="22"/>
      <c r="D33" s="22"/>
      <c r="E33" s="23"/>
      <c r="F33" s="23"/>
      <c r="G33" s="24" t="s">
        <v>73</v>
      </c>
      <c r="H33" s="24"/>
      <c r="I33" s="25"/>
      <c r="J33" s="26">
        <f ca="1">ROUND(SUM(INDIRECT(ADDRESS(ROW()+(-1), COLUMN()+(0), 1)),INDIRECT(ADDRESS(ROW()+(-3), COLUMN()+(0), 1)),INDIRECT(ADDRESS(ROW()+(-7), COLUMN()+(0), 1))), 2)</f>
        <v>102.62</v>
      </c>
    </row>
    <row r="36" spans="1:10" ht="13.50" thickBot="1" customHeight="1">
      <c r="A36" s="27" t="s">
        <v>74</v>
      </c>
      <c r="B36" s="27"/>
      <c r="C36" s="27"/>
      <c r="D36" s="27"/>
      <c r="E36" s="27"/>
      <c r="F36" s="27" t="s">
        <v>75</v>
      </c>
      <c r="G36" s="27"/>
      <c r="H36" s="27" t="s">
        <v>76</v>
      </c>
      <c r="I36" s="27"/>
      <c r="J36" s="27" t="s">
        <v>77</v>
      </c>
    </row>
    <row r="37" spans="1:10" ht="13.50" thickBot="1" customHeight="1">
      <c r="A37" s="28" t="s">
        <v>78</v>
      </c>
      <c r="B37" s="28"/>
      <c r="C37" s="28"/>
      <c r="D37" s="28"/>
      <c r="E37" s="28"/>
      <c r="F37" s="29">
        <v>122006</v>
      </c>
      <c r="G37" s="29"/>
      <c r="H37" s="29">
        <v>122007</v>
      </c>
      <c r="I37" s="29"/>
      <c r="J37" s="29" t="s">
        <v>79</v>
      </c>
    </row>
    <row r="38" spans="1:10" ht="13.50" thickBot="1" customHeight="1">
      <c r="A38" s="30" t="s">
        <v>80</v>
      </c>
      <c r="B38" s="30"/>
      <c r="C38" s="30"/>
      <c r="D38" s="30"/>
      <c r="E38" s="30"/>
      <c r="F38" s="31"/>
      <c r="G38" s="31"/>
      <c r="H38" s="31"/>
      <c r="I38" s="31"/>
      <c r="J38" s="31"/>
    </row>
    <row r="41" spans="1:1" ht="33.75" thickBot="1" customHeight="1">
      <c r="A41" s="1" t="s">
        <v>81</v>
      </c>
      <c r="B41" s="1"/>
      <c r="C41" s="1"/>
      <c r="D41" s="1"/>
      <c r="E41" s="1"/>
      <c r="F41" s="1"/>
      <c r="G41" s="1"/>
      <c r="H41" s="1"/>
      <c r="I41" s="1"/>
      <c r="J41" s="1"/>
    </row>
    <row r="42" spans="1:1" ht="33.75" thickBot="1" customHeight="1">
      <c r="A42" s="1" t="s">
        <v>82</v>
      </c>
      <c r="B42" s="1"/>
      <c r="C42" s="1"/>
      <c r="D42" s="1"/>
      <c r="E42" s="1"/>
      <c r="F42" s="1"/>
      <c r="G42" s="1"/>
      <c r="H42" s="1"/>
      <c r="I42" s="1"/>
      <c r="J42" s="1"/>
    </row>
    <row r="43" spans="1:1" ht="33.75" thickBot="1" customHeight="1">
      <c r="A43" s="1" t="s">
        <v>83</v>
      </c>
      <c r="B43" s="1"/>
      <c r="C43" s="1"/>
      <c r="D43" s="1"/>
      <c r="E43" s="1"/>
      <c r="F43" s="1"/>
      <c r="G43" s="1"/>
      <c r="H43" s="1"/>
      <c r="I43" s="1"/>
      <c r="J43" s="1"/>
    </row>
  </sheetData>
  <mergeCells count="114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  <mergeCell ref="C20:D20"/>
    <mergeCell ref="E20:F20"/>
    <mergeCell ref="G20:H20"/>
    <mergeCell ref="A21:B21"/>
    <mergeCell ref="C21:D21"/>
    <mergeCell ref="E21:F21"/>
    <mergeCell ref="G21:H21"/>
    <mergeCell ref="A22:B22"/>
    <mergeCell ref="C22:D22"/>
    <mergeCell ref="E22:F22"/>
    <mergeCell ref="G22:H22"/>
    <mergeCell ref="A23:B23"/>
    <mergeCell ref="C23:D23"/>
    <mergeCell ref="E23:F23"/>
    <mergeCell ref="G23:H23"/>
    <mergeCell ref="A24:B24"/>
    <mergeCell ref="C24:D24"/>
    <mergeCell ref="E24:F24"/>
    <mergeCell ref="G24:H24"/>
    <mergeCell ref="A25:B25"/>
    <mergeCell ref="C25:D25"/>
    <mergeCell ref="E25:F25"/>
    <mergeCell ref="G25:H25"/>
    <mergeCell ref="A26:B26"/>
    <mergeCell ref="C26:D26"/>
    <mergeCell ref="E26:F26"/>
    <mergeCell ref="G26:I26"/>
    <mergeCell ref="A27:B27"/>
    <mergeCell ref="C27:D27"/>
    <mergeCell ref="E27:H27"/>
    <mergeCell ref="A28:B28"/>
    <mergeCell ref="C28:D28"/>
    <mergeCell ref="E28:F28"/>
    <mergeCell ref="G28:H28"/>
    <mergeCell ref="A29:B29"/>
    <mergeCell ref="C29:D29"/>
    <mergeCell ref="E29:F29"/>
    <mergeCell ref="G29:H29"/>
    <mergeCell ref="A30:B30"/>
    <mergeCell ref="C30:D30"/>
    <mergeCell ref="E30:F30"/>
    <mergeCell ref="G30:I30"/>
    <mergeCell ref="A31:B31"/>
    <mergeCell ref="C31:D31"/>
    <mergeCell ref="E31:H31"/>
    <mergeCell ref="A32:B32"/>
    <mergeCell ref="C32:D32"/>
    <mergeCell ref="E32:F32"/>
    <mergeCell ref="G32:H32"/>
    <mergeCell ref="A33:F33"/>
    <mergeCell ref="G33:I33"/>
    <mergeCell ref="A36:E36"/>
    <mergeCell ref="F36:G36"/>
    <mergeCell ref="H36:I36"/>
    <mergeCell ref="A37:E37"/>
    <mergeCell ref="F37:G38"/>
    <mergeCell ref="H37:I38"/>
    <mergeCell ref="J37:J38"/>
    <mergeCell ref="A38:E38"/>
    <mergeCell ref="A41:J41"/>
    <mergeCell ref="A42:J42"/>
    <mergeCell ref="A43:J43"/>
  </mergeCells>
  <pageMargins left="0.147638" right="0.147638" top="0.206693" bottom="0.206693" header="0.0" footer="0.0"/>
  <pageSetup paperSize="9" orientation="portrait"/>
  <rowBreaks count="0" manualBreakCount="0">
    </rowBreaks>
</worksheet>
</file>