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<sst xmlns="http://schemas.openxmlformats.org/spreadsheetml/2006/main" count="35" uniqueCount="35">
  <si>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</si>
  <si>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QUP010</t>
  </si>
  <si>
    <t xml:space="preserve">m²</t>
  </si>
  <si>
    <t xml:space="preserve">Cobertura de placas de policarbonato.</t>
  </si>
  <si>
    <r>
      <rPr>
        <sz val="8.25"/>
        <color rgb="FF000000"/>
        <rFont val="Arial"/>
        <family val="2"/>
      </rPr>
      <t xml:space="preserve">Cobertura de placas translúcidas de policarbonato, de perfil mini onda, de 10 mm de espesor, con una transmisión de luminosidad del 90%, colocadas con un solape de la placa superior de 120 mm y un solape lateral de dos ondas y fijadas mecánicamente sobre entramado ligero metálico o de madera, en cubierta inclinada, con una pendiente mayor del 10%. Incluso accesorios de fijación de las placas y silicona neutra oxímica, para el sellado de solapes. El precio no incluye la superficie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</si>
  <si>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</si>
  <si>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</si>
  <si>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</si>
  <si>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</si>
  <si>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</si>
  <si>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</si>
  <si>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</si>
  <si>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mt13lpo100dv</t>
  </si>
  <si>
    <t xml:space="preserve">m²</t>
  </si>
  <si>
    <t xml:space="preserve">Placa translúcida de policarbonato, de perfil mini onda, de 10 mm de espesor, con una transmisión de luminosidad del 90%.</t>
  </si>
  <si>
    <t xml:space="preserve">mt13lpo140d</t>
  </si>
  <si>
    <t xml:space="preserve">Ud</t>
  </si>
  <si>
    <t xml:space="preserve">Kit de accesorios de fijación, para placas de policarbonato, en cubiertas inclinadas, formado por piezas de polipropileno para apoyo de placa de perfil mini onda, con el mismo perfil de la onda, piezas de acero inoxidable con arandela de EPDM para colocar sobre la parte superior de la placa y asegurar la estanqueidad de la fijación y tornillos autorroscantes.</t>
  </si>
  <si>
    <t xml:space="preserve">mt22www050a</t>
  </si>
  <si>
    <t xml:space="preserve">Ud</t>
  </si>
  <si>
    <t xml:space="preserve">Cartucho de 300 ml de silicona neutra oxímica, de elasticidad permanente y curado rápido, color blanco, rango de temperatura de trabajo de -60 a 150°C, con resistencia a los rayos UV, dureza Shore A aproximada de 22, según UNE-EN ISO 868 y elongación a rotura &gt;= 800%, según UNE-EN ISO 8339.</t>
  </si>
  <si>
    <t xml:space="preserve">Subtotal materiales:</t>
  </si>
  <si>
    <t xml:space="preserve">Mano de obra</t>
  </si>
  <si>
    <t xml:space="preserve">mo051</t>
  </si>
  <si>
    <t xml:space="preserve">h</t>
  </si>
  <si>
    <t xml:space="preserve">Oficial 1ª montador de cerramientos industriales.</t>
  </si>
  <si>
    <t xml:space="preserve">mo098</t>
  </si>
  <si>
    <t xml:space="preserve">h</t>
  </si>
  <si>
    <t xml:space="preserve">Ayudante montador de cerramientos industriales.</t>
  </si>
  <si>
    <t xml:space="preserve">Subtotal mano de obra:</t>
  </si>
  <si>
    <t xml:space="preserve">Costes directos complementarios</t>
  </si>
  <si>
    <t xml:space="preserve">%</t>
  </si>
  <si>
    <t xml:space="preserve">Costes directos complementarios</t>
  </si>
  <si>
    <t xml:space="preserve">Coste de mantenimiento decenal: 6,07€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</si>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</sst>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73.44"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1.09</v>
      </c>
      <c r="F10" s="12">
        <v>16.73</v>
      </c>
      <c r="G10" s="12">
        <f ca="1">ROUND(INDIRECT(ADDRESS(ROW()+(0), COLUMN()+(-2), 1))*INDIRECT(ADDRESS(ROW()+(0), COLUMN()+(-1), 1)), 2)</f>
        <v>18.24</v>
      </c>
    </row>
    <row r="11" spans="1:7" ht="55.50" thickBot="1" customHeight="1">
      <c r="A11" s="1" t="s">
        <v>15</v>
      </c>
      <c r="B11" s="1"/>
      <c r="C11" s="10" t="s">
        <v>16</v>
      </c>
      <c r="D11" s="1" t="s">
        <v>17</v>
      </c>
      <c r="E11" s="11">
        <v>0.2</v>
      </c>
      <c r="F11" s="12">
        <v>30.75</v>
      </c>
      <c r="G11" s="12">
        <f ca="1">ROUND(INDIRECT(ADDRESS(ROW()+(0), COLUMN()+(-2), 1))*INDIRECT(ADDRESS(ROW()+(0), COLUMN()+(-1), 1)), 2)</f>
        <v>6.15</v>
      </c>
    </row>
    <row r="12" spans="1:7" ht="45.00" thickBot="1" customHeight="1">
      <c r="A12" s="1" t="s">
        <v>18</v>
      </c>
      <c r="B12" s="1"/>
      <c r="C12" s="10" t="s">
        <v>19</v>
      </c>
      <c r="D12" s="1" t="s">
        <v>20</v>
      </c>
      <c r="E12" s="13">
        <v>0.2</v>
      </c>
      <c r="F12" s="14">
        <v>4.73</v>
      </c>
      <c r="G12" s="14">
        <f ca="1">ROUND(INDIRECT(ADDRESS(ROW()+(0), COLUMN()+(-2), 1))*INDIRECT(ADDRESS(ROW()+(0), COLUMN()+(-1), 1)), 2)</f>
        <v>0.95</v>
      </c>
    </row>
    <row r="13" spans="1:7" ht="13.50" thickBot="1" customHeight="1">
      <c r="A13" s="15"/>
      <c r="B13" s="15"/>
      <c r="C13" s="15"/>
      <c r="D13" s="15"/>
      <c r="E13" s="9" t="s">
        <v>21</v>
      </c>
      <c r="F13" s="9"/>
      <c r="G13" s="17">
        <f ca="1">ROUND(SUM(INDIRECT(ADDRESS(ROW()+(-1), COLUMN()+(0), 1)),INDIRECT(ADDRESS(ROW()+(-2), COLUMN()+(0), 1)),INDIRECT(ADDRESS(ROW()+(-3), COLUMN()+(0), 1))), 2)</f>
        <v>25.34</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0.098</v>
      </c>
      <c r="F15" s="12">
        <v>22.74</v>
      </c>
      <c r="G15" s="12">
        <f ca="1">ROUND(INDIRECT(ADDRESS(ROW()+(0), COLUMN()+(-2), 1))*INDIRECT(ADDRESS(ROW()+(0), COLUMN()+(-1), 1)), 2)</f>
        <v>2.23</v>
      </c>
    </row>
    <row r="16" spans="1:7" ht="13.50" thickBot="1" customHeight="1">
      <c r="A16" s="1" t="s">
        <v>26</v>
      </c>
      <c r="B16" s="1"/>
      <c r="C16" s="10" t="s">
        <v>27</v>
      </c>
      <c r="D16" s="1" t="s">
        <v>28</v>
      </c>
      <c r="E16" s="13">
        <v>0.098</v>
      </c>
      <c r="F16" s="14">
        <v>21.02</v>
      </c>
      <c r="G16" s="14">
        <f ca="1">ROUND(INDIRECT(ADDRESS(ROW()+(0), COLUMN()+(-2), 1))*INDIRECT(ADDRESS(ROW()+(0), COLUMN()+(-1), 1)), 2)</f>
        <v>2.06</v>
      </c>
    </row>
    <row r="17" spans="1:7" ht="13.50" thickBot="1" customHeight="1">
      <c r="A17" s="15"/>
      <c r="B17" s="15"/>
      <c r="C17" s="15"/>
      <c r="D17" s="15"/>
      <c r="E17" s="9" t="s">
        <v>29</v>
      </c>
      <c r="F17" s="9"/>
      <c r="G17" s="17">
        <f ca="1">ROUND(SUM(INDIRECT(ADDRESS(ROW()+(-1), COLUMN()+(0), 1)),INDIRECT(ADDRESS(ROW()+(-2), COLUMN()+(0), 1))), 2)</f>
        <v>4.29</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29.63</v>
      </c>
      <c r="G19" s="14">
        <f ca="1">ROUND(INDIRECT(ADDRESS(ROW()+(0), COLUMN()+(-2), 1))*INDIRECT(ADDRESS(ROW()+(0), COLUMN()+(-1), 1))/100, 2)</f>
        <v>0.59</v>
      </c>
    </row>
    <row r="20" spans="1:7" ht="13.50" thickBot="1" customHeight="1">
      <c r="A20" s="21" t="s">
        <v>33</v>
      </c>
      <c r="B20" s="21"/>
      <c r="C20" s="22"/>
      <c r="D20" s="23"/>
      <c r="E20" s="24" t="s">
        <v>34</v>
      </c>
      <c r="F20" s="25"/>
      <c r="G20" s="26">
        <f ca="1">ROUND(SUM(INDIRECT(ADDRESS(ROW()+(-1), COLUMN()+(0), 1)),INDIRECT(ADDRESS(ROW()+(-3), COLUMN()+(0), 1)),INDIRECT(ADDRESS(ROW()+(-7), COLUMN()+(0), 1))), 2)</f>
        <v>30.22</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