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<sst xmlns="http://schemas.openxmlformats.org/spreadsheetml/2006/main" count="51" uniqueCount="51">
  <si>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</si>
  <si>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RAP001</t>
  </si>
  <si>
    <t xml:space="preserve">m²</t>
  </si>
  <si>
    <t xml:space="preserve">Chapado interior, sin cámara, con placas de piedra natural, "sistema tradicional".</t>
  </si>
  <si>
    <r>
      <rPr>
        <sz val="8.25"/>
        <color rgb="FF000000"/>
        <rFont val="Arial"/>
        <family val="2"/>
      </rPr>
      <t xml:space="preserve">Chapado de paramentos interiores, hasta 3 m de altura, con placas mecanizadas de granito Gris Quintana, acabado pulido, 60x40x3 cm, fijadas con anclajes de varilla de acero galvanizado, de 3 mm de diámetro y retacadas con mortero de cemento M-15; rejuntado con mortero de juntas especial para revestimientos de piedra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</si>
  <si>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</si>
  <si>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</si>
  <si>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</si>
  <si>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</si>
  <si>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</si>
  <si>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</si>
  <si>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</si>
  <si>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mt18bgn010amc</t>
  </si>
  <si>
    <t xml:space="preserve">m²</t>
  </si>
  <si>
    <t xml:space="preserve">Placa mecanizada de granito nacional, Gris Quintana, 60x40x3 cm, acabado pulido, según UNE-EN 1469.</t>
  </si>
  <si>
    <t xml:space="preserve">mt19paj015a</t>
  </si>
  <si>
    <t xml:space="preserve">Ud</t>
  </si>
  <si>
    <t xml:space="preserve">Varilla de acero galvanizado, de 3 mm de diámetro, para anclaje de chapados de paramentos con materiales pétreos.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</si>
  <si>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</si>
  <si>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</si>
  <si>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</si>
  <si>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mt18acc040</t>
  </si>
  <si>
    <t xml:space="preserve">Ud</t>
  </si>
  <si>
    <t xml:space="preserve">Separadores de PVC, de 2 mm de espesor, para juntas horizontales en paramentos de piedra natural.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</si>
  <si>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</si>
  <si>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</si>
  <si>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áridos a base de polvo de mármol, pigmentos resistentes a los álcalis y aditivos especiales.</t>
  </si>
  <si>
    <t xml:space="preserve">Subtotal materiales:</t>
  </si>
  <si>
    <t xml:space="preserve">Mano de obra</t>
  </si>
  <si>
    <t xml:space="preserve">mo022</t>
  </si>
  <si>
    <t xml:space="preserve">h</t>
  </si>
  <si>
    <t xml:space="preserve">Oficial 1ª 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</si>
  <si>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</si>
  <si>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</si>
  <si>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</si>
  <si>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</si>
  <si>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</si>
  <si>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</si>
  <si>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</si>
  <si>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28,89€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</si>
  <si>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</si>
  <si>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</si>
  <si>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</si>
  <si>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</si>
  <si>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</si>
  <si>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1469:2015</t>
  </si>
  <si>
    <t xml:space="preserve">1/3/4</t>
  </si>
  <si>
    <t xml:space="preserve">Piedra natural. Placas para revestimientos murales. Requisitos.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</si>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</sst>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70.04" customWidth="1"/>
    <col min="5" max="5" width="3.06" customWidth="1"/>
    <col min="6" max="6" width="9.69" customWidth="1"/>
    <col min="7" max="7" width="3.91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70.73</v>
      </c>
      <c r="I10" s="12">
        <f ca="1">ROUND(INDIRECT(ADDRESS(ROW()+(0), COLUMN()+(-3), 1))*INDIRECT(ADDRESS(ROW()+(0), COLUMN()+(-1), 1)), 2)</f>
        <v>74.27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9</v>
      </c>
      <c r="G11" s="11"/>
      <c r="H11" s="12">
        <v>0.25</v>
      </c>
      <c r="I11" s="12">
        <f ca="1">ROUND(INDIRECT(ADDRESS(ROW()+(0), COLUMN()+(-3), 1))*INDIRECT(ADDRESS(ROW()+(0), COLUMN()+(-1), 1)), 2)</f>
        <v>2.25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0.025</v>
      </c>
      <c r="G12" s="11"/>
      <c r="H12" s="12">
        <v>149.3</v>
      </c>
      <c r="I12" s="12">
        <f ca="1">ROUND(INDIRECT(ADDRESS(ROW()+(0), COLUMN()+(-3), 1))*INDIRECT(ADDRESS(ROW()+(0), COLUMN()+(-1), 1)), 2)</f>
        <v>3.73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34</v>
      </c>
      <c r="G13" s="11"/>
      <c r="H13" s="12">
        <v>0.02</v>
      </c>
      <c r="I13" s="12">
        <f ca="1">ROUND(INDIRECT(ADDRESS(ROW()+(0), COLUMN()+(-3), 1))*INDIRECT(ADDRESS(ROW()+(0), COLUMN()+(-1), 1)), 2)</f>
        <v>0.68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3">
        <v>0.15</v>
      </c>
      <c r="G14" s="13"/>
      <c r="H14" s="14">
        <v>1.8</v>
      </c>
      <c r="I14" s="14">
        <f ca="1">ROUND(INDIRECT(ADDRESS(ROW()+(0), COLUMN()+(-3), 1))*INDIRECT(ADDRESS(ROW()+(0), COLUMN()+(-1), 1)), 2)</f>
        <v>0.27</v>
      </c>
    </row>
    <row r="15" spans="1:9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81.2</v>
      </c>
    </row>
    <row r="16" spans="1:9" ht="13.50" thickBot="1" customHeight="1">
      <c r="A16" s="15">
        <v>2</v>
      </c>
      <c r="B16" s="15"/>
      <c r="C16" s="15"/>
      <c r="D16" s="18" t="s">
        <v>28</v>
      </c>
      <c r="E16" s="18"/>
      <c r="F16" s="18"/>
      <c r="G16" s="18"/>
      <c r="H16" s="15"/>
      <c r="I16" s="15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1">
        <v>0.972</v>
      </c>
      <c r="G17" s="11"/>
      <c r="H17" s="12">
        <v>22.13</v>
      </c>
      <c r="I17" s="12">
        <f ca="1">ROUND(INDIRECT(ADDRESS(ROW()+(0), COLUMN()+(-3), 1))*INDIRECT(ADDRESS(ROW()+(0), COLUMN()+(-1), 1)), 2)</f>
        <v>21.51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3">
        <v>0.972</v>
      </c>
      <c r="G18" s="13"/>
      <c r="H18" s="14">
        <v>21.02</v>
      </c>
      <c r="I18" s="14">
        <f ca="1">ROUND(INDIRECT(ADDRESS(ROW()+(0), COLUMN()+(-3), 1))*INDIRECT(ADDRESS(ROW()+(0), COLUMN()+(-1), 1)), 2)</f>
        <v>20.43</v>
      </c>
    </row>
    <row r="19" spans="1:9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17">
        <f ca="1">ROUND(SUM(INDIRECT(ADDRESS(ROW()+(-1), COLUMN()+(0), 1)),INDIRECT(ADDRESS(ROW()+(-2), COLUMN()+(0), 1))), 2)</f>
        <v>41.94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9"/>
      <c r="B21" s="19"/>
      <c r="C21" s="20" t="s">
        <v>37</v>
      </c>
      <c r="D21" s="19" t="s">
        <v>38</v>
      </c>
      <c r="E21" s="19"/>
      <c r="F21" s="13">
        <v>2</v>
      </c>
      <c r="G21" s="13"/>
      <c r="H21" s="14">
        <f ca="1">ROUND(SUM(INDIRECT(ADDRESS(ROW()+(-2), COLUMN()+(1), 1)),INDIRECT(ADDRESS(ROW()+(-6), COLUMN()+(1), 1))), 2)</f>
        <v>123.14</v>
      </c>
      <c r="I21" s="14">
        <f ca="1">ROUND(INDIRECT(ADDRESS(ROW()+(0), COLUMN()+(-3), 1))*INDIRECT(ADDRESS(ROW()+(0), COLUMN()+(-1), 1))/100, 2)</f>
        <v>2.46</v>
      </c>
    </row>
    <row r="22" spans="1:9" ht="13.50" thickBot="1" customHeight="1">
      <c r="A22" s="21" t="s">
        <v>39</v>
      </c>
      <c r="B22" s="21"/>
      <c r="C22" s="22"/>
      <c r="D22" s="23"/>
      <c r="E22" s="23"/>
      <c r="F22" s="24" t="s">
        <v>40</v>
      </c>
      <c r="G22" s="24"/>
      <c r="H22" s="25"/>
      <c r="I22" s="26">
        <f ca="1">ROUND(SUM(INDIRECT(ADDRESS(ROW()+(-1), COLUMN()+(0), 1)),INDIRECT(ADDRESS(ROW()+(-3), COLUMN()+(0), 1)),INDIRECT(ADDRESS(ROW()+(-7), COLUMN()+(0), 1))), 2)</f>
        <v>125.6</v>
      </c>
    </row>
    <row r="25" spans="1:9" ht="13.50" thickBot="1" customHeight="1">
      <c r="A25" s="27" t="s">
        <v>41</v>
      </c>
      <c r="B25" s="27"/>
      <c r="C25" s="27"/>
      <c r="D25" s="27"/>
      <c r="E25" s="27" t="s">
        <v>42</v>
      </c>
      <c r="F25" s="27"/>
      <c r="G25" s="27" t="s">
        <v>43</v>
      </c>
      <c r="H25" s="27"/>
      <c r="I25" s="27" t="s">
        <v>44</v>
      </c>
    </row>
    <row r="26" spans="1:9" ht="13.50" thickBot="1" customHeight="1">
      <c r="A26" s="28" t="s">
        <v>45</v>
      </c>
      <c r="B26" s="28"/>
      <c r="C26" s="28"/>
      <c r="D26" s="28"/>
      <c r="E26" s="29">
        <v>842016</v>
      </c>
      <c r="F26" s="29"/>
      <c r="G26" s="29">
        <v>842017</v>
      </c>
      <c r="H26" s="29"/>
      <c r="I26" s="29" t="s">
        <v>46</v>
      </c>
    </row>
    <row r="27" spans="1:9" ht="13.50" thickBot="1" customHeight="1">
      <c r="A27" s="30" t="s">
        <v>47</v>
      </c>
      <c r="B27" s="30"/>
      <c r="C27" s="30"/>
      <c r="D27" s="30"/>
      <c r="E27" s="31"/>
      <c r="F27" s="31"/>
      <c r="G27" s="31"/>
      <c r="H27" s="31"/>
      <c r="I27" s="31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</row>
  </sheetData>
  <mergeCells count="55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30:I30"/>
    <mergeCell ref="A31:I31"/>
    <mergeCell ref="A32:I32"/>
  </mergeCells>
  <pageMargins left="0.147638" right="0.147638" top="0.206693" bottom="0.206693" header="0.0" footer="0.0"/>
  <pageSetup paperSize="9" orientation="portrait"/>
  <rowBreaks count="0" manualBreakCount="0">
    </rowBreaks>
</worksheet>
</file>