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<sst xmlns="http://schemas.openxmlformats.org/spreadsheetml/2006/main" count="60" uniqueCount="60">
  <si>
    <t xml:space="preserve"/>
  </si>
  <si>
    <t xml:space="preserve">RHL025</t>
  </si>
  <si>
    <t xml:space="preserve">m²</t>
  </si>
  <si>
    <t xml:space="preserve">Falso techo registrable en exteriores de lamas metálicas.</t>
  </si>
  <si>
    <r>
      <rPr>
        <sz val="8.25"/>
        <color rgb="FF000000"/>
        <rFont val="Arial"/>
        <family val="2"/>
      </rPr>
      <t xml:space="preserve">Falso techo registrable suspendido en exteriores, con una superficie de entre 4 y 10 m², situado a una altura menor de 4 m, considerando un grado de complejidad medio, constituido por: ESTRUCTURA: entramado metálico oculto fijado al forjado o elemento soporte con varillas; LAMAS METÁLICAS: lamas horizontales de superficie lisa, de aluminio lacado, y de 85 mm de anchura, separadas 15 mm, con perfiles intermedios para la unión de las lamas entre sí. Incluso perfiles angulares, fijaciones para el anclaje de los perfiles y accesorios de montaje.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</si>
  <si>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</si>
  <si>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</si>
  <si>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</si>
  <si>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</si>
  <si>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</si>
  <si>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</si>
  <si>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</si>
  <si>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mt12fla100cg</t>
  </si>
  <si>
    <t xml:space="preserve">m</t>
  </si>
  <si>
    <t xml:space="preserve">Lama horizontal de superficie lisa, de aluminio prelacado, de 85 mm de anchura y 0,45 mm de espesor, con 15 mm de separación, sin aislamiento acústico, color blanco, para falsos techos registrables con entramado oculto.</t>
  </si>
  <si>
    <t xml:space="preserve">mt12fpg010bgj</t>
  </si>
  <si>
    <t xml:space="preserve">m</t>
  </si>
  <si>
    <t xml:space="preserve">Perfil 28/41/4000 mm, de 0,6 mm de espesor, color blanco, de chapa de acero galvanizado, acabado troquelado, para la colocación de lamas horizontales cada 100 mm, en falsos techos registrables, según UNE-EN 13964.</t>
  </si>
  <si>
    <t xml:space="preserve">mt12fpg020b</t>
  </si>
  <si>
    <t xml:space="preserve">m</t>
  </si>
  <si>
    <t xml:space="preserve">Perfil 20/15/4000 mm, de 0,5 mm de espesor, color blanco, de chapa de acero galvanizado, para colocar entre lamas con 15 mm de separación, según UNE-EN 13964.</t>
  </si>
  <si>
    <t xml:space="preserve">mt12fpg030aa</t>
  </si>
  <si>
    <t xml:space="preserve">m</t>
  </si>
  <si>
    <t xml:space="preserve">Perfil en U 20/15/3000 mm, color blanco, de aluminio lacado, según UNE-EN 13964.</t>
  </si>
  <si>
    <t xml:space="preserve">mt12fpg050c</t>
  </si>
  <si>
    <t xml:space="preserve">Ud</t>
  </si>
  <si>
    <t xml:space="preserve">Clip de plástico, para la fijación entre lamas o bandejas metálicas y los perfiles de remate perimetral, en falsos techos registrables.</t>
  </si>
  <si>
    <t xml:space="preserve">mt12psg190</t>
  </si>
  <si>
    <t xml:space="preserve">Ud</t>
  </si>
  <si>
    <t xml:space="preserve">Varilla de cuelgue.</t>
  </si>
  <si>
    <t xml:space="preserve">mt12psg220</t>
  </si>
  <si>
    <t xml:space="preserve">Ud</t>
  </si>
  <si>
    <t xml:space="preserve">Fijación compuesta por taco y tornillo 5x27.</t>
  </si>
  <si>
    <t xml:space="preserve">mt12fla110</t>
  </si>
  <si>
    <t xml:space="preserve">Ud</t>
  </si>
  <si>
    <t xml:space="preserve">Kit de accesorios de montaje para la fijación de las lamas metálicas en falsos techos registrables para exterior.</t>
  </si>
  <si>
    <t xml:space="preserve">Subtotal materiales:</t>
  </si>
  <si>
    <t xml:space="preserve">Mano de obra</t>
  </si>
  <si>
    <t xml:space="preserve">mo015</t>
  </si>
  <si>
    <t xml:space="preserve">h</t>
  </si>
  <si>
    <t xml:space="preserve">Oficial 1ª montador de falsos techos.</t>
  </si>
  <si>
    <t xml:space="preserve">mo082</t>
  </si>
  <si>
    <t xml:space="preserve">h</t>
  </si>
  <si>
    <t xml:space="preserve">Ayudante montador de falsos techos.</t>
  </si>
  <si>
    <t xml:space="preserve">Subtotal mano de obra:</t>
  </si>
  <si>
    <t xml:space="preserve">Costes directos complementarios</t>
  </si>
  <si>
    <t xml:space="preserve">%</t>
  </si>
  <si>
    <t xml:space="preserve">Costes directos complementarios</t>
  </si>
  <si>
    <t xml:space="preserve">Coste de mantenimiento decenal: 10,65€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</si>
  <si>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</si>
  <si>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</si>
  <si>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</si>
  <si>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</si>
  <si>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</si>
  <si>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13964:2014</t>
  </si>
  <si>
    <t xml:space="preserve">1/3/4</t>
  </si>
  <si>
    <t xml:space="preserve">Techos suspendidos.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</si>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</sst>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6.80" customWidth="1"/>
    <col min="5" max="5" width="71.40"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10.2</v>
      </c>
      <c r="H10" s="11"/>
      <c r="I10" s="12">
        <v>1.9</v>
      </c>
      <c r="J10" s="12">
        <f ca="1">ROUND(INDIRECT(ADDRESS(ROW()+(0), COLUMN()+(-3), 1))*INDIRECT(ADDRESS(ROW()+(0), COLUMN()+(-1), 1)), 2)</f>
        <v>19.38</v>
      </c>
    </row>
    <row r="11" spans="1:10" ht="34.50" thickBot="1" customHeight="1">
      <c r="A11" s="1" t="s">
        <v>15</v>
      </c>
      <c r="B11" s="1"/>
      <c r="C11" s="10" t="s">
        <v>16</v>
      </c>
      <c r="D11" s="10"/>
      <c r="E11" s="1" t="s">
        <v>17</v>
      </c>
      <c r="F11" s="1"/>
      <c r="G11" s="11">
        <v>1</v>
      </c>
      <c r="H11" s="11"/>
      <c r="I11" s="12">
        <v>1.75</v>
      </c>
      <c r="J11" s="12">
        <f ca="1">ROUND(INDIRECT(ADDRESS(ROW()+(0), COLUMN()+(-3), 1))*INDIRECT(ADDRESS(ROW()+(0), COLUMN()+(-1), 1)), 2)</f>
        <v>1.75</v>
      </c>
    </row>
    <row r="12" spans="1:10" ht="24.00" thickBot="1" customHeight="1">
      <c r="A12" s="1" t="s">
        <v>18</v>
      </c>
      <c r="B12" s="1"/>
      <c r="C12" s="10" t="s">
        <v>19</v>
      </c>
      <c r="D12" s="10"/>
      <c r="E12" s="1" t="s">
        <v>20</v>
      </c>
      <c r="F12" s="1"/>
      <c r="G12" s="11">
        <v>10</v>
      </c>
      <c r="H12" s="11"/>
      <c r="I12" s="12">
        <v>0.98</v>
      </c>
      <c r="J12" s="12">
        <f ca="1">ROUND(INDIRECT(ADDRESS(ROW()+(0), COLUMN()+(-3), 1))*INDIRECT(ADDRESS(ROW()+(0), COLUMN()+(-1), 1)), 2)</f>
        <v>9.8</v>
      </c>
    </row>
    <row r="13" spans="1:10" ht="13.50" thickBot="1" customHeight="1">
      <c r="A13" s="1" t="s">
        <v>21</v>
      </c>
      <c r="B13" s="1"/>
      <c r="C13" s="10" t="s">
        <v>22</v>
      </c>
      <c r="D13" s="10"/>
      <c r="E13" s="1" t="s">
        <v>23</v>
      </c>
      <c r="F13" s="1"/>
      <c r="G13" s="11">
        <v>1</v>
      </c>
      <c r="H13" s="11"/>
      <c r="I13" s="12">
        <v>0.83</v>
      </c>
      <c r="J13" s="12">
        <f ca="1">ROUND(INDIRECT(ADDRESS(ROW()+(0), COLUMN()+(-3), 1))*INDIRECT(ADDRESS(ROW()+(0), COLUMN()+(-1), 1)), 2)</f>
        <v>0.83</v>
      </c>
    </row>
    <row r="14" spans="1:10" ht="24.00" thickBot="1" customHeight="1">
      <c r="A14" s="1" t="s">
        <v>24</v>
      </c>
      <c r="B14" s="1"/>
      <c r="C14" s="10" t="s">
        <v>25</v>
      </c>
      <c r="D14" s="10"/>
      <c r="E14" s="1" t="s">
        <v>26</v>
      </c>
      <c r="F14" s="1"/>
      <c r="G14" s="11">
        <v>4</v>
      </c>
      <c r="H14" s="11"/>
      <c r="I14" s="12">
        <v>0.06</v>
      </c>
      <c r="J14" s="12">
        <f ca="1">ROUND(INDIRECT(ADDRESS(ROW()+(0), COLUMN()+(-3), 1))*INDIRECT(ADDRESS(ROW()+(0), COLUMN()+(-1), 1)), 2)</f>
        <v>0.24</v>
      </c>
    </row>
    <row r="15" spans="1:10" ht="13.50" thickBot="1" customHeight="1">
      <c r="A15" s="1" t="s">
        <v>27</v>
      </c>
      <c r="B15" s="1"/>
      <c r="C15" s="10" t="s">
        <v>28</v>
      </c>
      <c r="D15" s="10"/>
      <c r="E15" s="1" t="s">
        <v>29</v>
      </c>
      <c r="F15" s="1"/>
      <c r="G15" s="11">
        <v>1.25</v>
      </c>
      <c r="H15" s="11"/>
      <c r="I15" s="12">
        <v>0.37</v>
      </c>
      <c r="J15" s="12">
        <f ca="1">ROUND(INDIRECT(ADDRESS(ROW()+(0), COLUMN()+(-3), 1))*INDIRECT(ADDRESS(ROW()+(0), COLUMN()+(-1), 1)), 2)</f>
        <v>0.46</v>
      </c>
    </row>
    <row r="16" spans="1:10" ht="13.50" thickBot="1" customHeight="1">
      <c r="A16" s="1" t="s">
        <v>30</v>
      </c>
      <c r="B16" s="1"/>
      <c r="C16" s="10" t="s">
        <v>31</v>
      </c>
      <c r="D16" s="10"/>
      <c r="E16" s="1" t="s">
        <v>32</v>
      </c>
      <c r="F16" s="1"/>
      <c r="G16" s="11">
        <v>1.25</v>
      </c>
      <c r="H16" s="11"/>
      <c r="I16" s="12">
        <v>0.06</v>
      </c>
      <c r="J16" s="12">
        <f ca="1">ROUND(INDIRECT(ADDRESS(ROW()+(0), COLUMN()+(-3), 1))*INDIRECT(ADDRESS(ROW()+(0), COLUMN()+(-1), 1)), 2)</f>
        <v>0.08</v>
      </c>
    </row>
    <row r="17" spans="1:10" ht="24.00" thickBot="1" customHeight="1">
      <c r="A17" s="1" t="s">
        <v>33</v>
      </c>
      <c r="B17" s="1"/>
      <c r="C17" s="10" t="s">
        <v>34</v>
      </c>
      <c r="D17" s="10"/>
      <c r="E17" s="1" t="s">
        <v>35</v>
      </c>
      <c r="F17" s="1"/>
      <c r="G17" s="13">
        <v>1</v>
      </c>
      <c r="H17" s="13"/>
      <c r="I17" s="14">
        <v>1</v>
      </c>
      <c r="J17" s="14">
        <f ca="1">ROUND(INDIRECT(ADDRESS(ROW()+(0), COLUMN()+(-3), 1))*INDIRECT(ADDRESS(ROW()+(0), COLUMN()+(-1), 1)), 2)</f>
        <v>1</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33.54</v>
      </c>
    </row>
    <row r="19" spans="1:10" ht="13.50" thickBot="1" customHeight="1">
      <c r="A19" s="15">
        <v>2</v>
      </c>
      <c r="B19" s="15"/>
      <c r="C19" s="15"/>
      <c r="D19" s="15"/>
      <c r="E19" s="18" t="s">
        <v>37</v>
      </c>
      <c r="F19" s="18"/>
      <c r="G19" s="18"/>
      <c r="H19" s="18"/>
      <c r="I19" s="15"/>
      <c r="J19" s="15"/>
    </row>
    <row r="20" spans="1:10" ht="13.50" thickBot="1" customHeight="1">
      <c r="A20" s="1" t="s">
        <v>38</v>
      </c>
      <c r="B20" s="1"/>
      <c r="C20" s="10" t="s">
        <v>39</v>
      </c>
      <c r="D20" s="10"/>
      <c r="E20" s="1" t="s">
        <v>40</v>
      </c>
      <c r="F20" s="1"/>
      <c r="G20" s="11">
        <v>0.354</v>
      </c>
      <c r="H20" s="11"/>
      <c r="I20" s="12">
        <v>23.74</v>
      </c>
      <c r="J20" s="12">
        <f ca="1">ROUND(INDIRECT(ADDRESS(ROW()+(0), COLUMN()+(-3), 1))*INDIRECT(ADDRESS(ROW()+(0), COLUMN()+(-1), 1)), 2)</f>
        <v>8.4</v>
      </c>
    </row>
    <row r="21" spans="1:10" ht="13.50" thickBot="1" customHeight="1">
      <c r="A21" s="1" t="s">
        <v>41</v>
      </c>
      <c r="B21" s="1"/>
      <c r="C21" s="10" t="s">
        <v>42</v>
      </c>
      <c r="D21" s="10"/>
      <c r="E21" s="1" t="s">
        <v>43</v>
      </c>
      <c r="F21" s="1"/>
      <c r="G21" s="13">
        <v>0.354</v>
      </c>
      <c r="H21" s="13"/>
      <c r="I21" s="14">
        <v>21.94</v>
      </c>
      <c r="J21" s="14">
        <f ca="1">ROUND(INDIRECT(ADDRESS(ROW()+(0), COLUMN()+(-3), 1))*INDIRECT(ADDRESS(ROW()+(0), COLUMN()+(-1), 1)), 2)</f>
        <v>7.77</v>
      </c>
    </row>
    <row r="22" spans="1:10" ht="13.50" thickBot="1" customHeight="1">
      <c r="A22" s="15"/>
      <c r="B22" s="15"/>
      <c r="C22" s="15"/>
      <c r="D22" s="15"/>
      <c r="E22" s="15"/>
      <c r="F22" s="15"/>
      <c r="G22" s="9" t="s">
        <v>44</v>
      </c>
      <c r="H22" s="9"/>
      <c r="I22" s="9"/>
      <c r="J22" s="17">
        <f ca="1">ROUND(SUM(INDIRECT(ADDRESS(ROW()+(-1), COLUMN()+(0), 1)),INDIRECT(ADDRESS(ROW()+(-2), COLUMN()+(0), 1))), 2)</f>
        <v>16.17</v>
      </c>
    </row>
    <row r="23" spans="1:10" ht="13.50" thickBot="1" customHeight="1">
      <c r="A23" s="15">
        <v>3</v>
      </c>
      <c r="B23" s="15"/>
      <c r="C23" s="15"/>
      <c r="D23" s="15"/>
      <c r="E23" s="18" t="s">
        <v>45</v>
      </c>
      <c r="F23" s="18"/>
      <c r="G23" s="18"/>
      <c r="H23" s="18"/>
      <c r="I23" s="15"/>
      <c r="J23" s="15"/>
    </row>
    <row r="24" spans="1:10" ht="13.50" thickBot="1" customHeight="1">
      <c r="A24" s="19"/>
      <c r="B24" s="19"/>
      <c r="C24" s="20" t="s">
        <v>46</v>
      </c>
      <c r="D24" s="20"/>
      <c r="E24" s="19" t="s">
        <v>47</v>
      </c>
      <c r="F24" s="19"/>
      <c r="G24" s="13">
        <v>2</v>
      </c>
      <c r="H24" s="13"/>
      <c r="I24" s="14">
        <f ca="1">ROUND(SUM(INDIRECT(ADDRESS(ROW()+(-2), COLUMN()+(1), 1)),INDIRECT(ADDRESS(ROW()+(-6), COLUMN()+(1), 1))), 2)</f>
        <v>49.71</v>
      </c>
      <c r="J24" s="14">
        <f ca="1">ROUND(INDIRECT(ADDRESS(ROW()+(0), COLUMN()+(-3), 1))*INDIRECT(ADDRESS(ROW()+(0), COLUMN()+(-1), 1))/100, 2)</f>
        <v>0.99</v>
      </c>
    </row>
    <row r="25" spans="1:10" ht="13.50" thickBot="1" customHeight="1">
      <c r="A25" s="21" t="s">
        <v>48</v>
      </c>
      <c r="B25" s="21"/>
      <c r="C25" s="22"/>
      <c r="D25" s="22"/>
      <c r="E25" s="23"/>
      <c r="F25" s="23"/>
      <c r="G25" s="24" t="s">
        <v>49</v>
      </c>
      <c r="H25" s="24"/>
      <c r="I25" s="25"/>
      <c r="J25" s="26">
        <f ca="1">ROUND(SUM(INDIRECT(ADDRESS(ROW()+(-1), COLUMN()+(0), 1)),INDIRECT(ADDRESS(ROW()+(-3), COLUMN()+(0), 1)),INDIRECT(ADDRESS(ROW()+(-7), COLUMN()+(0), 1))), 2)</f>
        <v>50.7</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842016</v>
      </c>
      <c r="G29" s="29"/>
      <c r="H29" s="29">
        <v>842017</v>
      </c>
      <c r="I29" s="29"/>
      <c r="J29" s="29" t="s">
        <v>55</v>
      </c>
    </row>
    <row r="30" spans="1:10" ht="13.50" thickBot="1" customHeight="1">
      <c r="A30" s="30" t="s">
        <v>56</v>
      </c>
      <c r="B30" s="30"/>
      <c r="C30" s="30"/>
      <c r="D30" s="30"/>
      <c r="E30" s="30"/>
      <c r="F30" s="31"/>
      <c r="G30" s="31"/>
      <c r="H30" s="31"/>
      <c r="I30" s="31"/>
      <c r="J30" s="31"/>
    </row>
    <row r="33" spans="1:1" ht="33.75" thickBot="1" customHeight="1">
      <c r="A33" s="1" t="s">
        <v>57</v>
      </c>
      <c r="B33" s="1"/>
      <c r="C33" s="1"/>
      <c r="D33" s="1"/>
      <c r="E33" s="1"/>
      <c r="F33" s="1"/>
      <c r="G33" s="1"/>
      <c r="H33" s="1"/>
      <c r="I33" s="1"/>
      <c r="J33" s="1"/>
    </row>
    <row r="34" spans="1:1" ht="33.75" thickBot="1" customHeight="1">
      <c r="A34" s="1" t="s">
        <v>58</v>
      </c>
      <c r="B34" s="1"/>
      <c r="C34" s="1"/>
      <c r="D34" s="1"/>
      <c r="E34" s="1"/>
      <c r="F34" s="1"/>
      <c r="G34" s="1"/>
      <c r="H34" s="1"/>
      <c r="I34" s="1"/>
      <c r="J34" s="1"/>
    </row>
    <row r="35" spans="1:1" ht="33.75" thickBot="1" customHeight="1">
      <c r="A35" s="1" t="s">
        <v>59</v>
      </c>
      <c r="B35" s="1"/>
      <c r="C35" s="1"/>
      <c r="D35" s="1"/>
      <c r="E35" s="1"/>
      <c r="F35" s="1"/>
      <c r="G35" s="1"/>
      <c r="H35" s="1"/>
      <c r="I35" s="1"/>
      <c r="J35" s="1"/>
    </row>
  </sheetData>
  <mergeCells count="8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B21"/>
    <mergeCell ref="C21:D21"/>
    <mergeCell ref="E21:F21"/>
    <mergeCell ref="G21:H21"/>
    <mergeCell ref="A22:B22"/>
    <mergeCell ref="C22:D22"/>
    <mergeCell ref="E22:F22"/>
    <mergeCell ref="G22:I22"/>
    <mergeCell ref="A23:B23"/>
    <mergeCell ref="C23:D23"/>
    <mergeCell ref="E23:H23"/>
    <mergeCell ref="A24:B24"/>
    <mergeCell ref="C24:D24"/>
    <mergeCell ref="E24:F24"/>
    <mergeCell ref="G24:H24"/>
    <mergeCell ref="A25:F25"/>
    <mergeCell ref="G25:I25"/>
    <mergeCell ref="A28:E28"/>
    <mergeCell ref="F28:G28"/>
    <mergeCell ref="H28:I28"/>
    <mergeCell ref="A29:E29"/>
    <mergeCell ref="F29:G30"/>
    <mergeCell ref="H29:I30"/>
    <mergeCell ref="J29:J30"/>
    <mergeCell ref="A30:E30"/>
    <mergeCell ref="A33:J33"/>
    <mergeCell ref="A34:J34"/>
    <mergeCell ref="A35:J35"/>
  </mergeCells>
  <pageMargins left="0.147638" right="0.147638" top="0.206693" bottom="0.206693" header="0.0" footer="0.0"/>
  <pageSetup paperSize="9" orientation="portrait"/>
  <rowBreaks count="0" manualBreakCount="0">
    </rowBreaks>
</worksheet>
</file>